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 activeTab="4"/>
  </bookViews>
  <sheets>
    <sheet name="П 3" sheetId="3" r:id="rId1"/>
    <sheet name="2020-2021" sheetId="7" r:id="rId2"/>
    <sheet name="2021-2022" sheetId="9" r:id="rId3"/>
    <sheet name="2022-2023 исправленный" sheetId="12" r:id="rId4"/>
    <sheet name="2023-2024" sheetId="1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" hidden="1">'2020-2021'!$I$1:$I$259</definedName>
    <definedName name="_xlnm._FilterDatabase" localSheetId="2" hidden="1">'2021-2022'!$G$1:$G$254</definedName>
    <definedName name="_xlnm._FilterDatabase" localSheetId="3" hidden="1">'2022-2023 исправленный'!$I$1:$I$266</definedName>
    <definedName name="_xlnm._FilterDatabase" localSheetId="4" hidden="1">'2023-2024'!$I$5:$I$275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3" l="1"/>
  <c r="F54" i="13"/>
  <c r="F55" i="13"/>
  <c r="E53" i="13"/>
  <c r="E54" i="13"/>
  <c r="E55" i="13"/>
  <c r="F52" i="13"/>
  <c r="E52" i="13"/>
  <c r="F51" i="13"/>
  <c r="E51" i="13"/>
  <c r="F50" i="13"/>
  <c r="E50" i="13"/>
  <c r="F29" i="13"/>
  <c r="E29" i="13"/>
  <c r="F27" i="13"/>
  <c r="F28" i="13"/>
  <c r="E27" i="13"/>
  <c r="E28" i="13"/>
  <c r="F163" i="13"/>
  <c r="E163" i="13"/>
  <c r="F164" i="13"/>
  <c r="E164" i="13"/>
  <c r="F25" i="13"/>
  <c r="F26" i="13"/>
  <c r="E25" i="13"/>
  <c r="E26" i="13"/>
  <c r="E162" i="13"/>
  <c r="E165" i="13"/>
  <c r="F203" i="13"/>
  <c r="F189" i="13"/>
  <c r="E189" i="13"/>
  <c r="F162" i="13"/>
  <c r="F166" i="13"/>
  <c r="F167" i="13"/>
  <c r="F168" i="13"/>
  <c r="F169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F165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F139" i="13"/>
  <c r="E139" i="13"/>
  <c r="B75" i="13"/>
  <c r="B76" i="13"/>
  <c r="B72" i="13"/>
  <c r="B73" i="13"/>
  <c r="B74" i="13"/>
  <c r="B70" i="13"/>
  <c r="B71" i="13"/>
  <c r="B69" i="13"/>
  <c r="B67" i="13"/>
  <c r="B68" i="13"/>
  <c r="B66" i="13"/>
  <c r="B65" i="13"/>
  <c r="B63" i="13"/>
  <c r="B64" i="13"/>
  <c r="B62" i="13"/>
  <c r="B61" i="13"/>
  <c r="B60" i="13"/>
  <c r="B59" i="13"/>
  <c r="B58" i="13"/>
  <c r="B56" i="13"/>
  <c r="B57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B48" i="13"/>
  <c r="B49" i="13"/>
  <c r="B47" i="13"/>
  <c r="B42" i="13"/>
  <c r="B43" i="13"/>
  <c r="B44" i="13"/>
  <c r="B45" i="13"/>
  <c r="B46" i="13"/>
  <c r="B40" i="13"/>
  <c r="B41" i="13"/>
  <c r="B36" i="13"/>
  <c r="B37" i="13"/>
  <c r="B38" i="13"/>
  <c r="B39" i="13"/>
  <c r="B34" i="13"/>
  <c r="B35" i="13"/>
  <c r="B32" i="13"/>
  <c r="B33" i="13"/>
  <c r="B31" i="13"/>
  <c r="B30" i="13"/>
  <c r="F14" i="13"/>
  <c r="F15" i="13"/>
  <c r="F16" i="13"/>
  <c r="F17" i="13"/>
  <c r="F18" i="13"/>
  <c r="F19" i="13"/>
  <c r="F20" i="13"/>
  <c r="F21" i="13"/>
  <c r="F22" i="13"/>
  <c r="F23" i="13"/>
  <c r="F24" i="13"/>
  <c r="E14" i="13"/>
  <c r="E15" i="13"/>
  <c r="E16" i="13"/>
  <c r="E17" i="13"/>
  <c r="E18" i="13"/>
  <c r="E19" i="13"/>
  <c r="E20" i="13"/>
  <c r="E21" i="13"/>
  <c r="E22" i="13"/>
  <c r="E23" i="13"/>
  <c r="E24" i="13"/>
  <c r="E6" i="13"/>
  <c r="F6" i="13"/>
  <c r="F7" i="13"/>
  <c r="F8" i="13"/>
  <c r="F9" i="13"/>
  <c r="F10" i="13"/>
  <c r="F11" i="13"/>
  <c r="F12" i="13"/>
  <c r="F13" i="13"/>
  <c r="E7" i="13"/>
  <c r="E8" i="13"/>
  <c r="E9" i="13"/>
  <c r="E10" i="13"/>
  <c r="E11" i="13"/>
  <c r="E12" i="13"/>
  <c r="E13" i="13"/>
  <c r="I251" i="7" l="1"/>
  <c r="C251" i="7"/>
  <c r="I250" i="7"/>
  <c r="I222" i="7"/>
  <c r="G222" i="7"/>
  <c r="C222" i="7"/>
  <c r="B52" i="7" l="1"/>
  <c r="G52" i="7"/>
  <c r="I52" i="7"/>
  <c r="J52" i="7"/>
  <c r="C82" i="9"/>
  <c r="C52" i="7" s="1"/>
  <c r="J51" i="7"/>
  <c r="C51" i="7"/>
  <c r="J30" i="7"/>
  <c r="C30" i="7"/>
  <c r="J29" i="7"/>
  <c r="C29" i="7"/>
  <c r="J28" i="7"/>
  <c r="C28" i="7"/>
  <c r="J27" i="7"/>
  <c r="C27" i="7"/>
  <c r="J26" i="7"/>
  <c r="C26" i="7" l="1"/>
  <c r="F142" i="12" l="1"/>
  <c r="E142" i="12"/>
  <c r="D142" i="12"/>
  <c r="J136" i="12" l="1"/>
  <c r="J185" i="12" l="1"/>
  <c r="J186" i="12"/>
  <c r="J104" i="12" s="1"/>
  <c r="J202" i="12"/>
  <c r="J203" i="12"/>
  <c r="J204" i="12"/>
  <c r="I202" i="12"/>
  <c r="I203" i="12"/>
  <c r="I204" i="12"/>
  <c r="I208" i="12"/>
  <c r="G186" i="12"/>
  <c r="G185" i="12"/>
  <c r="I186" i="12"/>
  <c r="I185" i="12"/>
  <c r="F185" i="12"/>
  <c r="F186" i="12"/>
  <c r="E185" i="12"/>
  <c r="E186" i="12"/>
  <c r="C186" i="12"/>
  <c r="C185" i="12"/>
  <c r="B186" i="12"/>
  <c r="B185" i="12"/>
  <c r="I161" i="12"/>
  <c r="I156" i="12"/>
  <c r="I140" i="12"/>
  <c r="I132" i="12"/>
  <c r="I125" i="12"/>
  <c r="I124" i="12"/>
  <c r="I131" i="12"/>
  <c r="I137" i="12"/>
  <c r="I110" i="12"/>
  <c r="I106" i="12"/>
  <c r="I105" i="12"/>
  <c r="I104" i="12"/>
  <c r="I83" i="12"/>
  <c r="I65" i="12"/>
  <c r="I86" i="12"/>
  <c r="I55" i="12"/>
  <c r="J53" i="12"/>
  <c r="J55" i="12" s="1"/>
  <c r="I53" i="12"/>
  <c r="I51" i="12"/>
  <c r="I38" i="12"/>
  <c r="I21" i="12"/>
  <c r="I6" i="12"/>
  <c r="J140" i="12" l="1"/>
  <c r="J156" i="12"/>
  <c r="J110" i="12"/>
  <c r="J132" i="12"/>
  <c r="J106" i="12"/>
  <c r="J131" i="12"/>
  <c r="J125" i="12"/>
  <c r="J105" i="12"/>
  <c r="J137" i="12"/>
  <c r="J124" i="12"/>
  <c r="C60" i="12"/>
  <c r="B60" i="12"/>
  <c r="E141" i="12"/>
  <c r="D141" i="12"/>
  <c r="F141" i="12"/>
  <c r="G141" i="12"/>
  <c r="C141" i="12"/>
  <c r="B141" i="12"/>
  <c r="G212" i="12"/>
  <c r="C212" i="12"/>
  <c r="B212" i="12"/>
  <c r="G88" i="12"/>
  <c r="C88" i="12"/>
  <c r="B88" i="12"/>
  <c r="G59" i="12"/>
  <c r="G57" i="12"/>
  <c r="G58" i="12"/>
  <c r="C59" i="12"/>
  <c r="C57" i="12"/>
  <c r="C58" i="12"/>
  <c r="B59" i="12"/>
  <c r="B58" i="12"/>
  <c r="B57" i="12"/>
  <c r="G117" i="12"/>
  <c r="C117" i="12"/>
  <c r="B117" i="12"/>
  <c r="G87" i="12"/>
  <c r="C87" i="12"/>
  <c r="B87" i="12"/>
  <c r="G30" i="12" l="1"/>
  <c r="G31" i="12"/>
  <c r="G29" i="12"/>
  <c r="G27" i="12"/>
  <c r="G28" i="12"/>
  <c r="C30" i="12"/>
  <c r="C31" i="12"/>
  <c r="C29" i="12"/>
  <c r="C27" i="12"/>
  <c r="C28" i="12"/>
  <c r="B30" i="12"/>
  <c r="B31" i="12"/>
  <c r="B29" i="12"/>
  <c r="B27" i="12"/>
  <c r="B28" i="12"/>
  <c r="G116" i="12"/>
  <c r="C116" i="12"/>
  <c r="B116" i="12"/>
  <c r="G142" i="12"/>
  <c r="C142" i="12"/>
  <c r="B142" i="12"/>
  <c r="G86" i="12"/>
  <c r="C86" i="12"/>
  <c r="B86" i="12"/>
  <c r="G140" i="12"/>
  <c r="F140" i="12"/>
  <c r="E140" i="12"/>
  <c r="D140" i="12"/>
  <c r="C140" i="12"/>
  <c r="B140" i="12"/>
  <c r="G56" i="12"/>
  <c r="G55" i="12"/>
  <c r="G54" i="12"/>
  <c r="G52" i="12"/>
  <c r="G53" i="12"/>
  <c r="C56" i="12"/>
  <c r="C55" i="12"/>
  <c r="C54" i="12"/>
  <c r="C52" i="12"/>
  <c r="C53" i="12"/>
  <c r="B56" i="12"/>
  <c r="B55" i="12"/>
  <c r="B54" i="12"/>
  <c r="B52" i="12"/>
  <c r="B53" i="12"/>
  <c r="G165" i="12"/>
  <c r="F165" i="12"/>
  <c r="E165" i="12"/>
  <c r="C165" i="12"/>
  <c r="B165" i="12"/>
  <c r="G26" i="12"/>
  <c r="C26" i="12"/>
  <c r="B26" i="12"/>
  <c r="G114" i="12"/>
  <c r="G115" i="12"/>
  <c r="C114" i="12"/>
  <c r="C115" i="12"/>
  <c r="F187" i="12"/>
  <c r="E187" i="12"/>
  <c r="F184" i="12"/>
  <c r="E184" i="12"/>
  <c r="F183" i="12"/>
  <c r="E183" i="12"/>
  <c r="F182" i="12"/>
  <c r="E182" i="12"/>
  <c r="F181" i="12"/>
  <c r="E181" i="12"/>
  <c r="F180" i="12"/>
  <c r="E180" i="12"/>
  <c r="F179" i="12"/>
  <c r="E179" i="12"/>
  <c r="F178" i="12"/>
  <c r="E178" i="12"/>
  <c r="F177" i="12"/>
  <c r="E177" i="12"/>
  <c r="F176" i="12"/>
  <c r="E176" i="12"/>
  <c r="F175" i="12"/>
  <c r="E175" i="12"/>
  <c r="F174" i="12"/>
  <c r="E174" i="12"/>
  <c r="F173" i="12"/>
  <c r="E173" i="12"/>
  <c r="F172" i="12"/>
  <c r="E172" i="12"/>
  <c r="F171" i="12"/>
  <c r="E171" i="12"/>
  <c r="F170" i="12"/>
  <c r="E170" i="12"/>
  <c r="F169" i="12"/>
  <c r="E169" i="12"/>
  <c r="F168" i="12"/>
  <c r="E168" i="12"/>
  <c r="F167" i="12"/>
  <c r="E167" i="12"/>
  <c r="F166" i="12"/>
  <c r="E166" i="12"/>
  <c r="F164" i="12"/>
  <c r="E164" i="12"/>
  <c r="F163" i="12"/>
  <c r="E163" i="12"/>
  <c r="F162" i="12"/>
  <c r="E162" i="12"/>
  <c r="F161" i="12"/>
  <c r="E161" i="12"/>
  <c r="F160" i="12"/>
  <c r="E160" i="12"/>
  <c r="F159" i="12"/>
  <c r="E159" i="12"/>
  <c r="F158" i="12"/>
  <c r="E158" i="12"/>
  <c r="F157" i="12"/>
  <c r="E157" i="12"/>
  <c r="F156" i="12"/>
  <c r="E156" i="12"/>
  <c r="F155" i="12"/>
  <c r="E155" i="12"/>
  <c r="F154" i="12"/>
  <c r="E154" i="12"/>
  <c r="F153" i="12"/>
  <c r="E153" i="12"/>
  <c r="F152" i="12"/>
  <c r="E152" i="12"/>
  <c r="F151" i="12"/>
  <c r="E151" i="12"/>
  <c r="F150" i="12"/>
  <c r="E150" i="12"/>
  <c r="F149" i="12"/>
  <c r="E149" i="12"/>
  <c r="F148" i="12"/>
  <c r="E148" i="12"/>
  <c r="F147" i="12"/>
  <c r="E147" i="12"/>
  <c r="F146" i="12"/>
  <c r="E146" i="12"/>
  <c r="F145" i="12"/>
  <c r="E145" i="12"/>
  <c r="F144" i="12"/>
  <c r="E144" i="12"/>
  <c r="F143" i="12"/>
  <c r="E143" i="12"/>
  <c r="F139" i="12"/>
  <c r="E139" i="12"/>
  <c r="D139" i="12"/>
  <c r="F138" i="12"/>
  <c r="E138" i="12"/>
  <c r="F137" i="12"/>
  <c r="E137" i="12"/>
  <c r="F136" i="12"/>
  <c r="E136" i="12"/>
  <c r="F135" i="12"/>
  <c r="E135" i="12"/>
  <c r="F134" i="12"/>
  <c r="E134" i="12"/>
  <c r="F133" i="12"/>
  <c r="E133" i="12"/>
  <c r="F132" i="12"/>
  <c r="E132" i="12"/>
  <c r="F131" i="12"/>
  <c r="E131" i="12"/>
  <c r="F130" i="12"/>
  <c r="E130" i="12"/>
  <c r="F129" i="12"/>
  <c r="E129" i="12"/>
  <c r="F128" i="12"/>
  <c r="E128" i="12"/>
  <c r="F127" i="12"/>
  <c r="E127" i="12"/>
  <c r="F126" i="12"/>
  <c r="E126" i="12"/>
  <c r="F125" i="12"/>
  <c r="E125" i="12"/>
  <c r="F124" i="12"/>
  <c r="E124" i="12"/>
  <c r="F123" i="12"/>
  <c r="E123" i="12"/>
  <c r="F122" i="12"/>
  <c r="E122" i="12"/>
  <c r="F121" i="12"/>
  <c r="E121" i="12"/>
  <c r="F120" i="12"/>
  <c r="E120" i="12"/>
  <c r="F119" i="12"/>
  <c r="E119" i="12"/>
  <c r="F118" i="12"/>
  <c r="E118" i="12"/>
  <c r="C256" i="9" l="1"/>
  <c r="G255" i="9" l="1"/>
  <c r="B255" i="9"/>
  <c r="C255" i="9"/>
  <c r="B231" i="9"/>
  <c r="C231" i="9"/>
  <c r="D231" i="9"/>
  <c r="G231" i="9"/>
  <c r="I231" i="9"/>
  <c r="J231" i="9"/>
  <c r="B230" i="9"/>
  <c r="D230" i="9"/>
  <c r="B229" i="9"/>
  <c r="C229" i="9"/>
  <c r="D229" i="9"/>
  <c r="G229" i="9"/>
  <c r="B228" i="9"/>
  <c r="C228" i="9"/>
  <c r="D228" i="9"/>
  <c r="G228" i="9"/>
  <c r="B227" i="9"/>
  <c r="D227" i="9"/>
  <c r="G227" i="9"/>
  <c r="B206" i="9"/>
  <c r="C206" i="9"/>
  <c r="D206" i="9"/>
  <c r="G206" i="9"/>
  <c r="I206" i="9"/>
  <c r="J206" i="9"/>
  <c r="B157" i="9"/>
  <c r="C157" i="9"/>
  <c r="G157" i="9"/>
  <c r="I248" i="7" l="1"/>
  <c r="C248" i="7"/>
  <c r="I247" i="7"/>
  <c r="C247" i="7"/>
  <c r="I249" i="7"/>
  <c r="C249" i="7"/>
  <c r="J202" i="7"/>
  <c r="J230" i="9" s="1"/>
  <c r="G202" i="7"/>
  <c r="C202" i="7"/>
  <c r="C230" i="9" s="1"/>
  <c r="G78" i="9" l="1"/>
  <c r="I246" i="7" l="1"/>
  <c r="C246" i="7"/>
  <c r="I245" i="7"/>
  <c r="G245" i="7"/>
  <c r="C245" i="7"/>
  <c r="I244" i="7"/>
  <c r="G244" i="7"/>
  <c r="C244" i="7"/>
  <c r="I243" i="7"/>
  <c r="G243" i="7"/>
  <c r="C243" i="7"/>
  <c r="I242" i="7"/>
  <c r="G242" i="7"/>
  <c r="C242" i="7"/>
  <c r="G241" i="7"/>
  <c r="C241" i="7"/>
  <c r="I240" i="7"/>
  <c r="G240" i="7"/>
  <c r="C240" i="7"/>
  <c r="I239" i="7"/>
  <c r="G239" i="7"/>
  <c r="C239" i="7"/>
  <c r="I238" i="7"/>
  <c r="G238" i="7"/>
  <c r="C238" i="7"/>
  <c r="I237" i="7"/>
  <c r="G237" i="7"/>
  <c r="C237" i="7"/>
  <c r="I236" i="7"/>
  <c r="G236" i="7"/>
  <c r="C236" i="7"/>
  <c r="G235" i="7"/>
  <c r="C235" i="7"/>
  <c r="I234" i="7"/>
  <c r="G234" i="7"/>
  <c r="C234" i="7"/>
  <c r="G233" i="7"/>
  <c r="C233" i="7"/>
  <c r="I232" i="7"/>
  <c r="G232" i="7"/>
  <c r="C232" i="7"/>
  <c r="I231" i="7"/>
  <c r="G231" i="7"/>
  <c r="C231" i="7"/>
  <c r="I230" i="7"/>
  <c r="G230" i="7"/>
  <c r="C230" i="7"/>
  <c r="I229" i="7"/>
  <c r="G229" i="7"/>
  <c r="C229" i="7"/>
  <c r="I228" i="7"/>
  <c r="G228" i="7"/>
  <c r="C228" i="7"/>
  <c r="I227" i="7"/>
  <c r="G227" i="7"/>
  <c r="C227" i="7"/>
  <c r="I226" i="7"/>
  <c r="G226" i="7"/>
  <c r="C226" i="7"/>
  <c r="I225" i="7"/>
  <c r="G225" i="7"/>
  <c r="C225" i="7"/>
  <c r="I224" i="7"/>
  <c r="G224" i="7"/>
  <c r="C224" i="7"/>
  <c r="I223" i="7"/>
  <c r="G223" i="7"/>
  <c r="C223" i="7"/>
  <c r="I221" i="7"/>
  <c r="G221" i="7"/>
  <c r="C221" i="7"/>
  <c r="I220" i="7"/>
  <c r="G220" i="7"/>
  <c r="C220" i="7"/>
  <c r="I219" i="7"/>
  <c r="G219" i="7"/>
  <c r="C219" i="7"/>
  <c r="I218" i="7"/>
  <c r="G218" i="7"/>
  <c r="C218" i="7"/>
  <c r="I217" i="7"/>
  <c r="G217" i="7"/>
  <c r="C217" i="7"/>
  <c r="G216" i="7"/>
  <c r="C216" i="7"/>
  <c r="I215" i="7"/>
  <c r="G215" i="7"/>
  <c r="C215" i="7"/>
  <c r="I214" i="7"/>
  <c r="G214" i="7"/>
  <c r="C214" i="7"/>
  <c r="I213" i="7"/>
  <c r="G213" i="7"/>
  <c r="C213" i="7"/>
  <c r="I212" i="7"/>
  <c r="G212" i="7"/>
  <c r="C212" i="7"/>
  <c r="I211" i="7"/>
  <c r="G211" i="7"/>
  <c r="C211" i="7"/>
  <c r="I210" i="7"/>
  <c r="G210" i="7"/>
  <c r="I209" i="7"/>
  <c r="G209" i="7"/>
  <c r="I208" i="7"/>
  <c r="G208" i="7"/>
  <c r="I207" i="7"/>
  <c r="G207" i="7"/>
  <c r="I206" i="7"/>
  <c r="G206" i="7"/>
  <c r="I205" i="7"/>
  <c r="G205" i="7"/>
  <c r="G204" i="7"/>
  <c r="C183" i="7"/>
  <c r="C227" i="9" s="1"/>
</calcChain>
</file>

<file path=xl/sharedStrings.xml><?xml version="1.0" encoding="utf-8"?>
<sst xmlns="http://schemas.openxmlformats.org/spreadsheetml/2006/main" count="4230" uniqueCount="954">
  <si>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</si>
  <si>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</si>
  <si>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Приложение 3 к Методическим рекомендациям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</si>
  <si>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</si>
  <si>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</si>
  <si>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</si>
  <si>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</si>
  <si>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</si>
  <si>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</si>
  <si>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</si>
  <si>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</si>
  <si>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</si>
  <si>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</si>
  <si>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</si>
  <si>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№           п/п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</si>
  <si>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</si>
  <si>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Равильев Али Султанович</t>
  </si>
  <si>
    <t>« Карусель»</t>
  </si>
  <si>
    <t>Младший дошкольный возраст</t>
  </si>
  <si>
    <t>От 2 лет</t>
  </si>
  <si>
    <t>Кашневич Сергей Русланович</t>
  </si>
  <si>
    <t>Тагаймуратова Алла Талгатовна</t>
  </si>
  <si>
    <t>Тимурлан Эсмина Қизатқызы</t>
  </si>
  <si>
    <t>Токсеитова Ясмин Ануаровна</t>
  </si>
  <si>
    <t>Шипачев Владимир Владимирович</t>
  </si>
  <si>
    <t>Горбенко Артём Александрович</t>
  </si>
  <si>
    <t>Пономарева София Алексеевна</t>
  </si>
  <si>
    <t>Нартов Давид Георгиевич</t>
  </si>
  <si>
    <t xml:space="preserve">Сулейменова  Диана  Шамильевна </t>
  </si>
  <si>
    <t>Бейсембаева Малика Жанатовна</t>
  </si>
  <si>
    <t>Черненко Милена Сергеевна</t>
  </si>
  <si>
    <t>Крылышкин Евгений Артемович</t>
  </si>
  <si>
    <t>Курочкин Андрей Дмитриевич</t>
  </si>
  <si>
    <t>Семенова Серафима Дмитриевна</t>
  </si>
  <si>
    <t>Сергеев Никита Александрович</t>
  </si>
  <si>
    <t>Воронкина Виктория Алексеевна</t>
  </si>
  <si>
    <t>Жексенбай Арыслан Нұрланұлы</t>
  </si>
  <si>
    <t>Лазько Анна Евгеньевна</t>
  </si>
  <si>
    <t>Котельник Эмиль Андреевич</t>
  </si>
  <si>
    <t>Асылбек Алдияр Айбекұлы</t>
  </si>
  <si>
    <t>«Қызғалдақ»</t>
  </si>
  <si>
    <t>Назиолла Жан Баянұлы</t>
  </si>
  <si>
    <t>Жумабекова Айзере Айбековна</t>
  </si>
  <si>
    <t>Жанпеисова Самира Саматовна</t>
  </si>
  <si>
    <t>Құлбай Әли Байрамгелдіұлы</t>
  </si>
  <si>
    <t>Болат Ноян Рүстемұлы</t>
  </si>
  <si>
    <t>Базарбай Әмина Нұрланқызы</t>
  </si>
  <si>
    <t>Алиева Айлин Алибековна</t>
  </si>
  <si>
    <t>Шайзада Медина Айболқызы</t>
  </si>
  <si>
    <t>Олжабаев Алихан Жанатаевич</t>
  </si>
  <si>
    <t>Сүйіндік Есенсейіт Асанұлы</t>
  </si>
  <si>
    <t>Сердалин Бихан Канатович</t>
  </si>
  <si>
    <t>Бекзан Жансұлтан Маратұлы</t>
  </si>
  <si>
    <t>Даир Айбике Саябекқызы</t>
  </si>
  <si>
    <t>Қадысбек Жұпар Ерқанатқызы</t>
  </si>
  <si>
    <t>Болат Әмірхан Бекжанұлы</t>
  </si>
  <si>
    <t>Алмас Жәудір Абзалқызы</t>
  </si>
  <si>
    <t>Бейбіт Ақерке Ақжанқызы</t>
  </si>
  <si>
    <t>Мамат Айдос Ердосұлы</t>
  </si>
  <si>
    <t>Ахтанова Айза Азаматовна</t>
  </si>
  <si>
    <t>Сандыбаева Еркежан Кунанбаевна</t>
  </si>
  <si>
    <t>«Радуга»</t>
  </si>
  <si>
    <t>Средний дошкольный возраст</t>
  </si>
  <si>
    <t xml:space="preserve">От 3 лет </t>
  </si>
  <si>
    <t>Покоева Анастасия Геннадьевна</t>
  </si>
  <si>
    <t>Заикина Маргарита Александровна</t>
  </si>
  <si>
    <t>Лукпанова Айзере Еркеновна</t>
  </si>
  <si>
    <t>Душкин Артём Викторович</t>
  </si>
  <si>
    <t>Комиссаров Никита Владимирович</t>
  </si>
  <si>
    <t>Кожахметова Аиша Нурлановна</t>
  </si>
  <si>
    <t>Андриенко Олег Михайлович</t>
  </si>
  <si>
    <t>Айдархан Айзере Аманкельды</t>
  </si>
  <si>
    <t>Аксенов Дмитрий Владимирович</t>
  </si>
  <si>
    <t>Аманкелді Арлан Серікұлы</t>
  </si>
  <si>
    <t>Аубакиров Алдияр Аскарович</t>
  </si>
  <si>
    <t>Абишева Элина Дастановна</t>
  </si>
  <si>
    <t>Миронова Валерия Александровна</t>
  </si>
  <si>
    <t>Самарханова Айым Куанышевна</t>
  </si>
  <si>
    <t>Будникова София Николаевна</t>
  </si>
  <si>
    <t>Тоқтар Айсана Әділханқызы</t>
  </si>
  <si>
    <t>Пушкарев Артем Сергеевич</t>
  </si>
  <si>
    <t>05.05.2018.</t>
  </si>
  <si>
    <t xml:space="preserve">Данилов Роман Юрьевич </t>
  </si>
  <si>
    <t>Оразханов Тамерлан Куанышович</t>
  </si>
  <si>
    <t>Исмаилова Ирина Олеговна</t>
  </si>
  <si>
    <t>Косбармаков Амир Аскарович</t>
  </si>
  <si>
    <t>Абай Ләйсан Саятқызы</t>
  </si>
  <si>
    <t>«Ромашка»</t>
  </si>
  <si>
    <t>Абирова Жансая Жанатовна</t>
  </si>
  <si>
    <t>Адкина Ульяна Павловна</t>
  </si>
  <si>
    <t>Арифуллина Эмма Дамировна</t>
  </si>
  <si>
    <t>Бардиер Влада Максимовна</t>
  </si>
  <si>
    <t>Борисова Милана Вадимовна</t>
  </si>
  <si>
    <t>25.08.2018.</t>
  </si>
  <si>
    <t>Воронкин Виктор Алексеевич</t>
  </si>
  <si>
    <t xml:space="preserve">Войтенко  Матвей Константинович </t>
  </si>
  <si>
    <t>Гейдарли Аснат Лачын Гызы</t>
  </si>
  <si>
    <t>Габайдулина Софья Тимуровна</t>
  </si>
  <si>
    <t>Дюсембина Сабина Армановна</t>
  </si>
  <si>
    <t>Жұмаш Ислам Мейрамұлы</t>
  </si>
  <si>
    <t>Земляков Савелий Ильич</t>
  </si>
  <si>
    <t>Зубова Кира Юрьевна</t>
  </si>
  <si>
    <t xml:space="preserve">Карпова Валерия Алексеевна </t>
  </si>
  <si>
    <t>Қайролла Арлан Айдынұлы</t>
  </si>
  <si>
    <t>Ключникова Арина Руслановна</t>
  </si>
  <si>
    <t>Кожатаев Тагир Кайратулы</t>
  </si>
  <si>
    <t>Прокудина Алиса Андреевна</t>
  </si>
  <si>
    <t>Ромазанов Азиз Бахтиярович</t>
  </si>
  <si>
    <t>Савина Святослава Сергеевна</t>
  </si>
  <si>
    <t>Серік Әмина Қайратқызы</t>
  </si>
  <si>
    <t>Шуакова Адема Женисовна</t>
  </si>
  <si>
    <t>Ильин Ярослав Денисович</t>
  </si>
  <si>
    <t>«Ягодка»</t>
  </si>
  <si>
    <t>Старший дошкольный возраст</t>
  </si>
  <si>
    <t>От 4 лет</t>
  </si>
  <si>
    <t>Ильин Борис Денисович</t>
  </si>
  <si>
    <t>Айтпагина НикольСофия Руслановна</t>
  </si>
  <si>
    <t>Иванова Ариана Юрьевна</t>
  </si>
  <si>
    <t>Сильман Давид Данилович</t>
  </si>
  <si>
    <t>Курумбаева Айзере</t>
  </si>
  <si>
    <t>Кобылянова Василиса Олеговна</t>
  </si>
  <si>
    <t>Шульгин Виталий Сергеевич</t>
  </si>
  <si>
    <t>Пономарев Матвей Алексеевич</t>
  </si>
  <si>
    <t>Мареев Никита Андреевич</t>
  </si>
  <si>
    <t>Дудникова Вероника Романовна</t>
  </si>
  <si>
    <t>Айған Әлия Ермекқызы</t>
  </si>
  <si>
    <t>Баймуханова Ясмина Армановна</t>
  </si>
  <si>
    <t>Омержан Алижан Елдосұлы</t>
  </si>
  <si>
    <t>Кулаева Маргарита Ивановна</t>
  </si>
  <si>
    <t>Қайырбек Әділжан Ерқосайұлы</t>
  </si>
  <si>
    <t>Аксенова Варвара Владимировна</t>
  </si>
  <si>
    <t>Ковалева София Владимировна</t>
  </si>
  <si>
    <t>Тюлюбай Назгул  Асхатқызы</t>
  </si>
  <si>
    <t>Четвергова Анастасия Викторовна</t>
  </si>
  <si>
    <t>Сайфуллаев Арлан Алишерович</t>
  </si>
  <si>
    <t>Манько Дмитрий Дмитриевич</t>
  </si>
  <si>
    <t>Крылышкин Данил Михайлович</t>
  </si>
  <si>
    <t>Еркетаев Амир Бахтиярович</t>
  </si>
  <si>
    <t>Токсеитов Арыстан  Ануарович</t>
  </si>
  <si>
    <t>Амангелеров Зелимхан Асетович</t>
  </si>
  <si>
    <t>«Пчелка»</t>
  </si>
  <si>
    <t>Абдрахман Сания Мейрамбекқызы</t>
  </si>
  <si>
    <t>02.11..2016</t>
  </si>
  <si>
    <t>Амантаева Адель Жандосовна</t>
  </si>
  <si>
    <t>Амиров Чингиз Ерланович</t>
  </si>
  <si>
    <t xml:space="preserve">Долгих Ева Евгеньевна </t>
  </si>
  <si>
    <t>Дылюк Вероника Александровна</t>
  </si>
  <si>
    <t>Ермагамбетова Амира Женисовна</t>
  </si>
  <si>
    <t>Жаненов Амир Аскарович</t>
  </si>
  <si>
    <t>Заугольникова Лера Максимовна</t>
  </si>
  <si>
    <t>Исаев Назар Русланович</t>
  </si>
  <si>
    <t>Канапин Осман Джамалович</t>
  </si>
  <si>
    <t>Карпович Дарья Сергеевна</t>
  </si>
  <si>
    <t xml:space="preserve">Котикова Милена </t>
  </si>
  <si>
    <t>Краевой Александр Александрович</t>
  </si>
  <si>
    <t>Курочкина-Шляхова Милана Константиновна</t>
  </si>
  <si>
    <t>Қайрат Әділ Асхатұлы</t>
  </si>
  <si>
    <t>Огарь Сергей Антонович</t>
  </si>
  <si>
    <t>Самарханов Адилет Куанышевич</t>
  </si>
  <si>
    <t xml:space="preserve">Сулейменов Даниэль Шамильевич </t>
  </si>
  <si>
    <t>Тулупова Аврора Александровна</t>
  </si>
  <si>
    <t>Файфер Елизавета Александровна</t>
  </si>
  <si>
    <t>Хабибуллина Варвара Руслановна</t>
  </si>
  <si>
    <t>Шерер Екатерина Викторовна</t>
  </si>
  <si>
    <t>Сүйіндік Мансұр Асанұлы</t>
  </si>
  <si>
    <t>«Қоңыраугүл»</t>
  </si>
  <si>
    <t xml:space="preserve">От 4 лет </t>
  </si>
  <si>
    <t>Боранбай Нұрислам Талғатұлы</t>
  </si>
  <si>
    <t>Рашит Асанәлі Асланұлы</t>
  </si>
  <si>
    <t xml:space="preserve">Кадирбердиева Аяна Нарбаевна </t>
  </si>
  <si>
    <t>Шегебай Әділ Арланұлы</t>
  </si>
  <si>
    <t>Нұрғали Ернұр Рамазанұлы</t>
  </si>
  <si>
    <t>Шәкір Амина Айдынқызы</t>
  </si>
  <si>
    <t>Мереке Жәнел Бахтиярқызы</t>
  </si>
  <si>
    <t>Мереке Әнел Бахтиярқызы</t>
  </si>
  <si>
    <t>Даир Даяна Саябекқызы</t>
  </si>
  <si>
    <t xml:space="preserve">Адилов Бексултан Нуржанович </t>
  </si>
  <si>
    <t>Серік Айлана Еркебұланқызы</t>
  </si>
  <si>
    <t>Мамат Абай Ердосұлы</t>
  </si>
  <si>
    <t xml:space="preserve">Рашевская Виктория Сергеевна </t>
  </si>
  <si>
    <t>Дилмуратова Аяжан Рахымжановна</t>
  </si>
  <si>
    <t>Асылбек Айзере Айбекқызы</t>
  </si>
  <si>
    <t>Серікжан Ануар Нұржанұлы</t>
  </si>
  <si>
    <t>Купешева Дария Бауржановна</t>
  </si>
  <si>
    <t>Тулегенова Раяна Полатбековна</t>
  </si>
  <si>
    <t>Боранбай Інжу Ержанқызы</t>
  </si>
  <si>
    <t>Жанарбек Жігер Бахытжанұлы</t>
  </si>
  <si>
    <t>Алмас Нұрсәуле Абзалқызы</t>
  </si>
  <si>
    <t>Шамшиден Ануар Ерланұлы</t>
  </si>
  <si>
    <t>Шамшиден Рамазан Ерланұлы</t>
  </si>
  <si>
    <t>Быченко Ангелина Игоревна</t>
  </si>
  <si>
    <t>«Солнышко»</t>
  </si>
  <si>
    <t>Предшкольный   возраст</t>
  </si>
  <si>
    <t>От 5 лет</t>
  </si>
  <si>
    <t>Бутаков Захар Александрович</t>
  </si>
  <si>
    <t>Васильева Милана Денисовна</t>
  </si>
  <si>
    <t>Вергизова Кристина Андреевна</t>
  </si>
  <si>
    <t>Волков Назар Максимович</t>
  </si>
  <si>
    <t>Гатиятуллин Имиль Ильдарович</t>
  </si>
  <si>
    <t>Грибов Максим Алексеевич</t>
  </si>
  <si>
    <t>Гужаковский Евгений Дмитриевич</t>
  </si>
  <si>
    <t>Гужаковский Михаил Дмитриевич</t>
  </si>
  <si>
    <t>Демченко Матвей Валерьевич</t>
  </si>
  <si>
    <t>Ердаулетова Жансулу Ерболовна</t>
  </si>
  <si>
    <t>Ермагамбетов Эльдар Женисович</t>
  </si>
  <si>
    <t>Жигалов Матвей Викторович</t>
  </si>
  <si>
    <t>Жылқайдар Әлинұр Бейембетұлы</t>
  </si>
  <si>
    <t>Кузовой Семен Сергеевич</t>
  </si>
  <si>
    <t>Кабалина Кира Сергеевна</t>
  </si>
  <si>
    <t>Пономаренко Александр Станиславови</t>
  </si>
  <si>
    <t>Савин Савелий Сергеевич</t>
  </si>
  <si>
    <t>Сафронов Артем Кириллович</t>
  </si>
  <si>
    <t>Сотников Егор Александрович</t>
  </si>
  <si>
    <t>Таутекова Ясмина  Жуматовна</t>
  </si>
  <si>
    <t>Тоқтар Жанали Әділханұлы</t>
  </si>
  <si>
    <t>Харисов Руслан Ильясович</t>
  </si>
  <si>
    <t>Якубовский Михаил Вячеславович</t>
  </si>
  <si>
    <t>Берікбай Жасмина Бағдатқызы</t>
  </si>
  <si>
    <t>«Балапан»</t>
  </si>
  <si>
    <t>Халхабай Абуаскар Нурбекулы</t>
  </si>
  <si>
    <t>Абдухалық Мансұр Маратұлы</t>
  </si>
  <si>
    <t>Муратов Нурдаулет Даулетович</t>
  </si>
  <si>
    <t>Жұмаш Жандос Мейрамұлы</t>
  </si>
  <si>
    <t>Смагулов Дидар Тимурович</t>
  </si>
  <si>
    <t>Сейтқали Даяна Қуандыққызы</t>
  </si>
  <si>
    <t>Купешев Махди Бауржанович</t>
  </si>
  <si>
    <t>Серекбаева  Самира Зиннатовна</t>
  </si>
  <si>
    <t>Болат Мүслім Бауржанұлы</t>
  </si>
  <si>
    <t>Жексенбай Айгерім Нұрланқызы</t>
  </si>
  <si>
    <t>Магауова Аяулым Нурбековна</t>
  </si>
  <si>
    <t>Мүсілім Санжар Бауржанұлы</t>
  </si>
  <si>
    <t>Иржанова Лия Дамировна</t>
  </si>
  <si>
    <t>Сыдық Муслим Қайратұлы</t>
  </si>
  <si>
    <t>Тілеулес Аиша Ботақызы</t>
  </si>
  <si>
    <t>Галиакбаров Ерғазы Гайсаұлы</t>
  </si>
  <si>
    <t>Тюлемисов Таир Валиханович</t>
  </si>
  <si>
    <t>Серік Әдемі Қайратқызы</t>
  </si>
  <si>
    <t>Секерғали Айару Санатқызы</t>
  </si>
  <si>
    <t>Абай Кәусар Саятқызы</t>
  </si>
  <si>
    <t>«Жемчужина»</t>
  </si>
  <si>
    <t>Айдаров Али Аскар Ризабекович</t>
  </si>
  <si>
    <t>Бекеев Асанали Аскарович</t>
  </si>
  <si>
    <t>Бекишева Амина Аскаровна</t>
  </si>
  <si>
    <t>Беспалов Максим Иванович</t>
  </si>
  <si>
    <t>Брант Давид Робертович</t>
  </si>
  <si>
    <t>Глобенко Макар Юрьевич</t>
  </si>
  <si>
    <t>Жаралгасов Арнур Бахтиярович</t>
  </si>
  <si>
    <t>Жусубаева Атия Алпамысовна</t>
  </si>
  <si>
    <t>Исмагулов Руслан Бауржанович</t>
  </si>
  <si>
    <t>Кусаинов Амирлан Канатович</t>
  </si>
  <si>
    <t>Қайролла Ламис Айдынқызы</t>
  </si>
  <si>
    <t>Қожагелді Ансар Сансызбайұлы</t>
  </si>
  <si>
    <t>Қожагелді Аяулым Сансызбайқызы</t>
  </si>
  <si>
    <t>Мирошник Мирон Михайлович</t>
  </si>
  <si>
    <t>Найдич Денис Викторович</t>
  </si>
  <si>
    <t>Нурмышева Камила Алпысовна</t>
  </si>
  <si>
    <t>Островская Тина</t>
  </si>
  <si>
    <t>Пушкарева Арина Сергеевна</t>
  </si>
  <si>
    <t>Рудая Полина Сергеевна</t>
  </si>
  <si>
    <t>Тагаймуратова Арайлым Талгатовна</t>
  </si>
  <si>
    <t>Черненко Александра Сергеевна</t>
  </si>
  <si>
    <t>Чупилко Данил Владимирович</t>
  </si>
  <si>
    <t>Заявление родителей</t>
  </si>
  <si>
    <t>Жумабаева  Аяжан Бауржановна</t>
  </si>
  <si>
    <t xml:space="preserve">Кадысбек Сұлтанахмет Ерқанатұлы </t>
  </si>
  <si>
    <t>Хабидолла Айбек Нұрлыбекұлы</t>
  </si>
  <si>
    <t>Гаврилятова- Юхман Аглая Антоновна</t>
  </si>
  <si>
    <t>2022-03-01, 00:00</t>
  </si>
  <si>
    <t>2022-03-15,00:00</t>
  </si>
  <si>
    <t>2022-01-20,00:00</t>
  </si>
  <si>
    <t>2022-02-10,00:00</t>
  </si>
  <si>
    <t>2021-12-21,00:00</t>
  </si>
  <si>
    <t>01.04.2022,11:11</t>
  </si>
  <si>
    <t>21.01.2022,09:11</t>
  </si>
  <si>
    <t>14.02.2022,11:11</t>
  </si>
  <si>
    <t>16.02.2022, 12.11</t>
  </si>
  <si>
    <t>25.01.2022, 11:01</t>
  </si>
  <si>
    <t>27.01.2022, 10:00</t>
  </si>
  <si>
    <t>08.09.2020, 11:11</t>
  </si>
  <si>
    <t>07.06.2021, 09:11</t>
  </si>
  <si>
    <t>19.11.2021, 00:00</t>
  </si>
  <si>
    <t>23.02.2022, 00:00</t>
  </si>
  <si>
    <t>Қанапия Айсана Қанатқызы</t>
  </si>
  <si>
    <t>заявление родителей</t>
  </si>
  <si>
    <t>Сағынбай Мәлика Сағындыққызы</t>
  </si>
  <si>
    <t>Пастухов Велес Алексеевич</t>
  </si>
  <si>
    <t>Ахметбеков Арлан Маратович</t>
  </si>
  <si>
    <t>Курмангалиев Асан Ерланович</t>
  </si>
  <si>
    <t>Аксёнов Дмитрий Владимирович</t>
  </si>
  <si>
    <t>Пушкарёв Артём Сергеевич</t>
  </si>
  <si>
    <t>Қайрат Жания Болатқызы</t>
  </si>
  <si>
    <t>Абай Ляйсан Саяткызы</t>
  </si>
  <si>
    <t>Войтенко Матвей Константинович</t>
  </si>
  <si>
    <t>Гейдарли Аснат Ланыч Гызы</t>
  </si>
  <si>
    <t>Габайдуллина Софья Тимуровна</t>
  </si>
  <si>
    <t>Карпова Валерия Алексеевна</t>
  </si>
  <si>
    <t>Шляк София Станиславовна</t>
  </si>
  <si>
    <t>Дудникова  Вероника Романовна</t>
  </si>
  <si>
    <t>Баймуханова  Ясмина Армановна</t>
  </si>
  <si>
    <t>Иванова  Ариана  Юрьевна</t>
  </si>
  <si>
    <t>Пономарев  Матвей Алексеевич</t>
  </si>
  <si>
    <t>Мареев  Никита Андреевич</t>
  </si>
  <si>
    <t>Абдрахман  Сания Мейрамбекқызы</t>
  </si>
  <si>
    <t>Рашевская Виктория  Сергеевна</t>
  </si>
  <si>
    <t>Курумбаева  Айзере</t>
  </si>
  <si>
    <t>Кулаева Маргарита  Ивановна</t>
  </si>
  <si>
    <t>Сильман  Давид Данилович</t>
  </si>
  <si>
    <t>Давлетбаева Екатерина  Александровна</t>
  </si>
  <si>
    <t>Дилмуратова  Аяжан  Рахымжановна</t>
  </si>
  <si>
    <t>Жанатова  Медина  Куатовна</t>
  </si>
  <si>
    <t>Байтас  Сұлтан Сейлханұлы</t>
  </si>
  <si>
    <t>04.10.2021, 9:40</t>
  </si>
  <si>
    <t>Айтпагина НикольСофия  Руслановна</t>
  </si>
  <si>
    <t>Махмудов Ансар  Абылаевич</t>
  </si>
  <si>
    <t>Шәрібек  Нұрбек  Ақылбекұлы</t>
  </si>
  <si>
    <t>Адилов Бексултан Нуржанович</t>
  </si>
  <si>
    <t>Бурухин Платон Викторович</t>
  </si>
  <si>
    <t>Гаврилятова  Аглая Антоновна</t>
  </si>
  <si>
    <t>Долгих Ева Евгеньевна</t>
  </si>
  <si>
    <t>Краевой Александр  Александрович</t>
  </si>
  <si>
    <t>Мереке Анель Бахтияркызы</t>
  </si>
  <si>
    <t>Мереке  Жанель Бахтияркызы</t>
  </si>
  <si>
    <t>Суйндикова Аделя Елбековна</t>
  </si>
  <si>
    <t>Сулейменов Даниэль Шамильевич</t>
  </si>
  <si>
    <t>Алдонғар Ясмин Нұржанқызы</t>
  </si>
  <si>
    <t>Бопашева Жансая Дулатовна</t>
  </si>
  <si>
    <t>Кадирбердиева Аяна Нарбаевна</t>
  </si>
  <si>
    <t>Ковалёва София Владимировна</t>
  </si>
  <si>
    <t>Котикова Милена</t>
  </si>
  <si>
    <t>Копылова Полина Владиславовна</t>
  </si>
  <si>
    <t>Панасюк Михаил Ксенофонтович</t>
  </si>
  <si>
    <t>Самавичус Ольга Андреевна</t>
  </si>
  <si>
    <t>Тюлюбай Назгул Асхатқызы</t>
  </si>
  <si>
    <t>Утубаев Дамир Ерболович</t>
  </si>
  <si>
    <t>Харчук Матвей Ильич</t>
  </si>
  <si>
    <t>Шегебай  Әділ Арланұлы</t>
  </si>
  <si>
    <t>Жеңіс Әл Ықылас Ерланұлы</t>
  </si>
  <si>
    <t>Ашуркова Кира Александровна</t>
  </si>
  <si>
    <t>Васильченко Эвелина Вячеславовна</t>
  </si>
  <si>
    <t>Петровский Богдан Евгеньевич</t>
  </si>
  <si>
    <t>Пономаренко Александр Станиславович</t>
  </si>
  <si>
    <t>Родионова Валерия Евгеньевна</t>
  </si>
  <si>
    <t>Абай Каусар Саяткызы</t>
  </si>
  <si>
    <t>Алимкайдаров Альнияз Канатович</t>
  </si>
  <si>
    <t>Банный Егор Сергеевич</t>
  </si>
  <si>
    <t>Иванова Арина Юрьевна</t>
  </si>
  <si>
    <t>Кажахатова Замира Саяновна</t>
  </si>
  <si>
    <t>Кайролла Ламис Айдынкызы</t>
  </si>
  <si>
    <t>Костенюк Артем  Владимирович</t>
  </si>
  <si>
    <t>Трофимов Владимир Александрович</t>
  </si>
  <si>
    <t>Жарыбаева Гульден Аскаровна</t>
  </si>
  <si>
    <t>«Колокольчик»</t>
  </si>
  <si>
    <t>Абдурахман Әміржан Алібекұлы</t>
  </si>
  <si>
    <t>Туркбаева Алтынай Мирланбековна</t>
  </si>
  <si>
    <t>Ермағанбет Самида Нұрқұйсақызы</t>
  </si>
  <si>
    <t>Серекбаева Самира Зиннатовна</t>
  </si>
  <si>
    <t>Омаров Батырхан Серикович</t>
  </si>
  <si>
    <t>Мүсілім Санжар Бауыржанұлы</t>
  </si>
  <si>
    <t>Жанатова Саида Куатовна</t>
  </si>
  <si>
    <t>Айдаров Али Ризабекович</t>
  </si>
  <si>
    <t>Хабибулин Жасұлан</t>
  </si>
  <si>
    <t>Нұрболат Ернұр Асланұлы</t>
  </si>
  <si>
    <t xml:space="preserve">Султанова Маргорита </t>
  </si>
  <si>
    <t>Айган Нурдаулет Ермекулы</t>
  </si>
  <si>
    <t>Беспалов Андрей Иванович</t>
  </si>
  <si>
    <t>Гусев Артем      Валерьевич</t>
  </si>
  <si>
    <t xml:space="preserve">Громков Назар    Яковлевич              </t>
  </si>
  <si>
    <t>Драгон Захар Витальевич</t>
  </si>
  <si>
    <t>Изотова Надежда Константиновна</t>
  </si>
  <si>
    <t>Лавренюк Марк Юрьевич</t>
  </si>
  <si>
    <t>Мишустина Маргарита Дмитриевна</t>
  </si>
  <si>
    <t xml:space="preserve">Поздеева Виктория  Евгеньевна   </t>
  </si>
  <si>
    <t>Рудиков Сергей Викторович</t>
  </si>
  <si>
    <t>Семенова Радмила Дмитриевна</t>
  </si>
  <si>
    <t xml:space="preserve">Супрун Денис  Сергеевич  </t>
  </si>
  <si>
    <t>Семенченко Илья Андреевич</t>
  </si>
  <si>
    <t>Стерехов Богдан Павлович</t>
  </si>
  <si>
    <t>Костючко Елена Максимовна</t>
  </si>
  <si>
    <t>Осинцева Валерия Денисовна</t>
  </si>
  <si>
    <t xml:space="preserve">Даниярова Айлана Нурлановна    </t>
  </si>
  <si>
    <t>Авилов Тимофей Максимович</t>
  </si>
  <si>
    <t>«Карусель»</t>
  </si>
  <si>
    <t>2019-09-20T00:00:00</t>
  </si>
  <si>
    <t>Аипова Айлин Шинсеидовна</t>
  </si>
  <si>
    <t>Жұмажан Адият Асанұлы</t>
  </si>
  <si>
    <t>Скворцова Таисия Валерьевна</t>
  </si>
  <si>
    <t xml:space="preserve">Кабалина Кира Алексеевна </t>
  </si>
  <si>
    <t>Файфер Арсений Александрович</t>
  </si>
  <si>
    <t>Абдухалық Исламбек Талғатұлы</t>
  </si>
  <si>
    <t>Алдоңғар Беназир Нұржанқызы</t>
  </si>
  <si>
    <t>Асылбеков Самат  Алматович</t>
  </si>
  <si>
    <t xml:space="preserve">Асылбек Сырым Айбекұлы </t>
  </si>
  <si>
    <t>Ахмет Ақнұр Маратқызы</t>
  </si>
  <si>
    <t>Бухарбаев Рауан Жарасович</t>
  </si>
  <si>
    <t>Ермеков Нурислам Нурланович</t>
  </si>
  <si>
    <t>Какимов Алим Естаевич</t>
  </si>
  <si>
    <t>Олжабай Ермұхамед  Арманұлы</t>
  </si>
  <si>
    <t>Полатбек Бексултан Манасұлы</t>
  </si>
  <si>
    <t>Рамазанова Мадина Руслановна</t>
  </si>
  <si>
    <t>Рашит Ануар Асланұлы</t>
  </si>
  <si>
    <t>Сағынбай Биханым  Сағындыққызы</t>
  </si>
  <si>
    <t>Совет Айзере  Серікқызы</t>
  </si>
  <si>
    <t>Сыдық Әбілқайырхан Қайратұлы</t>
  </si>
  <si>
    <t>Тюлюбай Аружан Асхатқызы</t>
  </si>
  <si>
    <t>Шаяхметова Алия Наримановна</t>
  </si>
  <si>
    <t>Якия Інжу Жанибекқызы</t>
  </si>
  <si>
    <t xml:space="preserve">                                                                                                      (подпись)                            Ф.И.О. (при наличии)</t>
  </si>
  <si>
    <t>Солнышко</t>
  </si>
  <si>
    <t>2022-06-06T00:00:00</t>
  </si>
  <si>
    <t>2022-06-07T00:00:00</t>
  </si>
  <si>
    <t>2022-07-21T00:00:00</t>
  </si>
  <si>
    <t>2022-06-24T00:00:00</t>
  </si>
  <si>
    <t>2022-07-04T00:00:00</t>
  </si>
  <si>
    <t>2022-06-08T00:00:00</t>
  </si>
  <si>
    <t>2022-06-03T00:00:00</t>
  </si>
  <si>
    <t>Балапан</t>
  </si>
  <si>
    <t>2022-06-01T00:00:00</t>
  </si>
  <si>
    <t>2022-06-14T00:00:00</t>
  </si>
  <si>
    <t>2022-06-29T00:00:00</t>
  </si>
  <si>
    <t>2022-07-22T00:00:00</t>
  </si>
  <si>
    <t>2022-07-01T00:00:00</t>
  </si>
  <si>
    <t>2022-06-09T00:00:00</t>
  </si>
  <si>
    <t>Карусель</t>
  </si>
  <si>
    <t>2022-02-08T00:00:00</t>
  </si>
  <si>
    <t>2022-08-23T00:00:00</t>
  </si>
  <si>
    <t>2022-08-01T00:00:00</t>
  </si>
  <si>
    <t>2021-12-23T00:00:00</t>
  </si>
  <si>
    <t>2021-12-22T00:00:00</t>
  </si>
  <si>
    <t>2021-11-22T00:00:00</t>
  </si>
  <si>
    <t>2021-11-04T00:00:00</t>
  </si>
  <si>
    <t>2021-08-18T00:00:00</t>
  </si>
  <si>
    <t>2021-08-11T00:00:00</t>
  </si>
  <si>
    <t>2021-07-27T00:00:00</t>
  </si>
  <si>
    <t>2021-07-19T00:00:00</t>
  </si>
  <si>
    <t>2021-07-08T00:00:00</t>
  </si>
  <si>
    <t>2021-06-30T00:00:00</t>
  </si>
  <si>
    <t>2021-06-25T00:00:00</t>
  </si>
  <si>
    <t>2021-06-22T00:00:00</t>
  </si>
  <si>
    <t>2021-06-21T00:00:00</t>
  </si>
  <si>
    <t>2021-06-18T00:00:00</t>
  </si>
  <si>
    <t>2021-06-17T00:00:00</t>
  </si>
  <si>
    <t>2021-06-16T00:00:00</t>
  </si>
  <si>
    <t>2021-06-15T00:00:00</t>
  </si>
  <si>
    <t>2021-06-09T00:00:00</t>
  </si>
  <si>
    <t>2021-06-04T00:00:00</t>
  </si>
  <si>
    <t>Қызғалдақ</t>
  </si>
  <si>
    <t>Бәйшешек</t>
  </si>
  <si>
    <t>Манибеков Ерасыл Уринбекович</t>
  </si>
  <si>
    <t>Утеубаев Ерасыл Талгатович</t>
  </si>
  <si>
    <t>Омаров  Темірхан Серикович</t>
  </si>
  <si>
    <t>Қабдылсамат Еңлік Бахтиярқызы</t>
  </si>
  <si>
    <t>Базарбай Айдар Азатұлы</t>
  </si>
  <si>
    <t>Овчинникова Есения Ярославовна</t>
  </si>
  <si>
    <t>Жигалова Юлиана Денисовна</t>
  </si>
  <si>
    <t xml:space="preserve">Структура контингента воспитанников на 2020-2021 учебный год                                                                                                                                                                                                                           Государственное коммунальное казенное предприятие «Детский сад № 5 «Еркетай» города Степногорск                                                                           при отделе образования по городу Степногорск управления образования Акмолинской области»
 </t>
  </si>
  <si>
    <t xml:space="preserve">Структура контингента воспитанников на 2021-2022 учебный год                                                                                                                                                                                                                           Государственное коммунальное казенное предприятие «Детский сад № 5 «Еркетай» города Степногорск                                                                           при отделе образования по городу Степногорск управления образования Акмолинской области»
 </t>
  </si>
  <si>
    <t xml:space="preserve">Структура контингента воспитанников на 2022-2023 учебный год                                                                                                                                                                                                                           Государственное коммунальное казенное предприятие «Детский сад № 5 «Еркетай» города Степногорск                                                                                                       при отделе образования по городу Степногорск управления образования Акмолинской области»
 </t>
  </si>
  <si>
    <t>ВАСИЛЬЕВ ВЛАДИСЛАВ ДЕНИСОВИЧ</t>
  </si>
  <si>
    <t>ЧУЛАКОВ ТАИР РУСЛАНОВИЧ</t>
  </si>
  <si>
    <t>СМИРНОВ ДЕМИД ИВАНОВИЧ</t>
  </si>
  <si>
    <t>СТОРОЖЕВА СОФИЯ ЕВГЕНЬЕВНА</t>
  </si>
  <si>
    <t>МАРИНИЧЕВ ДМИТРИЙ ДМИТРИЕВИЧ</t>
  </si>
  <si>
    <t>ИВАНОВ МИХАИЛ НИКИТИЧ</t>
  </si>
  <si>
    <t>КИМ КАРИНА ЮРЬЕВНА</t>
  </si>
  <si>
    <t>ТУМАНОВ МАТВЕЙ ВАДИМОВИЧ</t>
  </si>
  <si>
    <t>ВАЙМЕР СОФЬЯ СЕРГЕЕВНА</t>
  </si>
  <si>
    <t>ПЕТРОВ НИКОЛАЙ НИКОЛАЕВИЧ</t>
  </si>
  <si>
    <t>АЛИМКАЙДАРОВ БАХТИЯР КАНАТОВИЧ</t>
  </si>
  <si>
    <t>ШИЛО МАРИЯ-СТЕФАНИЯ ДЕНИСОВНА</t>
  </si>
  <si>
    <t>МУХАМЕДИНА АЙЛИН АЯЗБИЕВНА</t>
  </si>
  <si>
    <t>ЧЕРКАШИНА СОФИЯ АНТОНОВНА</t>
  </si>
  <si>
    <t>ПОНОМАРЕНКО ЕГОР СТАНИСЛАВОВИЧ</t>
  </si>
  <si>
    <t>ГАБАЙДУЛИН РАТМИР ТИМУРОВИЧ</t>
  </si>
  <si>
    <t>МАЛЫШЕВА ПОЛИНА СЕРГЕЕВНА</t>
  </si>
  <si>
    <t>САҒДАТ АСАНАЛИ ӘДІЛҰЛЫ</t>
  </si>
  <si>
    <t>ФИСУН ДАРЬЯ АРТЁМОВНА</t>
  </si>
  <si>
    <t>НАРТОВА ЛИЛИЯ ГЕОРГИЕВНА</t>
  </si>
  <si>
    <t>2022-06-02T00:00:00</t>
  </si>
  <si>
    <t>АСКАРОВ АГЛАН АЛИЕВИЧ</t>
  </si>
  <si>
    <t xml:space="preserve">НҰРБЕКҚЫЗЫ ДАНА </t>
  </si>
  <si>
    <t>ҚУАНЫШ АЙМИРА САМАТҚЫЗЫ</t>
  </si>
  <si>
    <t>ИСКАКОВ АЛИМ АЗАМАТОВИЧ</t>
  </si>
  <si>
    <t>САБЫРОВ АЛИМЖАН НАРИМАНОВИЧ</t>
  </si>
  <si>
    <t>САБЫРОВ АЛИХАН НАРИМАНОВИЧ</t>
  </si>
  <si>
    <t>САНДЫБАЕВА ЗЕРЕ КУНАНБАЕВНА</t>
  </si>
  <si>
    <t>ЖҰМАЖАН МЕДИНА АСАНҚЫЗЫ</t>
  </si>
  <si>
    <t>ЕСИМБАЕВ БАХТИЯР ЕЛАМАНОВИЧ</t>
  </si>
  <si>
    <t>ОРАЗХАНОВ АМИРХАН КУАНЫШЕВИЧ</t>
  </si>
  <si>
    <t>САРСЕМБАЙ НҰРАСЫЛ АСЕТҰЛЫ</t>
  </si>
  <si>
    <t>БАЙТАС ДАРИЯ СЕИЛХАНҚЫЗЫ</t>
  </si>
  <si>
    <t>НОВИКОВА СОФИЯ НИКОЛАЕВНА</t>
  </si>
  <si>
    <t>НОВИКОВ ЭМИЛЬ НИКОЛАЕВИЧ</t>
  </si>
  <si>
    <t>СЕЙЛХАН ІҢКӘР АСЫЛЖАНҚЫЗЫ</t>
  </si>
  <si>
    <t>ЕХСАН ТОЛҒАНАЙ МЕРЕКЕҚЫЗЫ</t>
  </si>
  <si>
    <t>КАЛИБЕКОВ ИЛЬЯС НУРБЕКОВИЧ</t>
  </si>
  <si>
    <t>ЛОГВИНЕНКО МАРИЯ АЛЕКСАНДРОВНА</t>
  </si>
  <si>
    <t>ШЕРӘЛІ МЕЙІРБЕК МҰРАТҰЛЫ</t>
  </si>
  <si>
    <t>ҚИЯШ МЫРЗАКЕЛДІ АМАНДЫҚҰЛЫ</t>
  </si>
  <si>
    <t>2022-08-31T00:00:00</t>
  </si>
  <si>
    <t>КАШНЕВИЧ СЕРГЕЙ РУСЛАНОВИЧ</t>
  </si>
  <si>
    <t>ТИМУРЛАН ЭСМИНА ҚИЗАТҚЫЗЫ</t>
  </si>
  <si>
    <t>ТОКСЕИТОВА ЯСМИН АНУАРОВНА</t>
  </si>
  <si>
    <t>ШИПАЧЕВ ВЛАДИМИР ВЛАДИМИРОВИЧ</t>
  </si>
  <si>
    <t>ГОРБЕНКО АРТЁМ АЛЕКСАНДРОВИЧ</t>
  </si>
  <si>
    <t>ПОНОМАРЕВА СОФИЯ АЛЕКСЕЕВНА</t>
  </si>
  <si>
    <t>НАРТОВ ДАВИД ГЕОРГИЕВИЧ</t>
  </si>
  <si>
    <t>СУЛЕЙМЕНОВА ДИАНА ШАМИЛЬЕВНА</t>
  </si>
  <si>
    <t>БЕЙСЕМБАЕВА МАЛИКА ЖАНАТОВНА</t>
  </si>
  <si>
    <t>ЧЕРНЕНКО МИЛЕНА СЕРГЕЕВНА</t>
  </si>
  <si>
    <t>КРЫЛЫШКИН ЕВГЕНИЙ АРТЕМОВИЧ</t>
  </si>
  <si>
    <t>КУРОЧКИН АНДРЕЙ ДМИТРИЕВИЧ</t>
  </si>
  <si>
    <t>СЕМЕНОВА СЕРАФИМА ДМИТРИЕВНА</t>
  </si>
  <si>
    <t>СЕРГЕЕВ НИКИТА АЛЕКСАНДРОВИЧ</t>
  </si>
  <si>
    <t>ВОРОНКИНА ВИКТОРИЯ АЛЕКСЕЕВНА</t>
  </si>
  <si>
    <t>РАВИЛЬЕВ АЛИ СУЛТАНОВИЧ</t>
  </si>
  <si>
    <t>ТАГАЙМУРАТОВА АЛЛА ТАЛГАТОВНА</t>
  </si>
  <si>
    <t>ЖЕКСЕНБАЙ АРЫСЛАН НҰРЛАНҰЛЫ</t>
  </si>
  <si>
    <t>КОТЕЛЬНИК ЭМИЛЬ АНДРЕЕВИЧ</t>
  </si>
  <si>
    <t>ЖУМАБАЕВА АЯЖАН БАУРЖАНОВНА</t>
  </si>
  <si>
    <t>ЛАЗЬКО АННА ЕВГЕНЬЕВНА</t>
  </si>
  <si>
    <t>СТАРОСТИНА СОФИЯ АНДРЕЕВНА</t>
  </si>
  <si>
    <t>ЕСЕНАЛИНОВА АДЕЛИНА ТЕМИРГАЛИЕВНА</t>
  </si>
  <si>
    <t>ЖУМАТАЕВ ИСЛАМ САМАТҰЛЫ</t>
  </si>
  <si>
    <t>РУШИДИНОВА РАЙЯНА РУФАТОВНА</t>
  </si>
  <si>
    <t>2022-07-11T00:00:00</t>
  </si>
  <si>
    <t>АСЫЛБЕК АЛДИЯР АЙБЕКҰЛЫ</t>
  </si>
  <si>
    <t>НАЗИОЛЛА ЖАН БАЯНҰЛЫ</t>
  </si>
  <si>
    <t>ЖУМАБЕКОВА АЙЗЕРЕ АЙБЕКОВНА</t>
  </si>
  <si>
    <t>ЖАНПЕИСОВА САМИРА САМАТОВНА</t>
  </si>
  <si>
    <t>БОЛАТ НОЯН РҮСТЕМҰЛЫ</t>
  </si>
  <si>
    <t>ҚҰЛБАЙ ӘЛИ БАЙРАМГЕЛДІҰЛЫ</t>
  </si>
  <si>
    <t>БАЗАРБАЙ ӘМИНА НҰРЛАНҚЫЗЫ</t>
  </si>
  <si>
    <t>АЛИЕВА АЙЛИН АЛИБЕКОВНА</t>
  </si>
  <si>
    <t>ШАЙЗАДА МЕДИНА АЙБОЛҚЫЗЫ</t>
  </si>
  <si>
    <t>ОЛЖАБАЕВ АЛИХАН ЖАНАТАЕВИЧ</t>
  </si>
  <si>
    <t>СҮЙІНДІК ЕСЕНСЕЙІТ АСАНҰЛЫ</t>
  </si>
  <si>
    <t>СЕРДАЛИН БИХАН КАНАТОВИЧ</t>
  </si>
  <si>
    <t>БЕКЗАН ЖАНСҰЛТАН МАРАТҰЛЫ</t>
  </si>
  <si>
    <t>ДАИР АЙБИКЕ САЯБЕКҚЫЗЫ</t>
  </si>
  <si>
    <t>ҚАДЫСБЕК ЖҰПАР ЕРҚАНАТҚЫЗЫ</t>
  </si>
  <si>
    <t>БОЛАТ ӘМІРХАН БЕКЖАНҰЛЫ</t>
  </si>
  <si>
    <t>АЛМАС ЖӘУДІР АБЗАЛҚЫЗЫ</t>
  </si>
  <si>
    <t>ЕСИМОВ АЛАН ЕРИКОВИЧ</t>
  </si>
  <si>
    <t>БЕЙБІТ АҚЕРКЕ АҚЖАНҚЫЗЫ</t>
  </si>
  <si>
    <t>МАМАТ АЙДОС ЕРДОСҰЛЫ</t>
  </si>
  <si>
    <t>АХТАНОВА АЙЗА АЗАМАТОВНА</t>
  </si>
  <si>
    <t>БӨГЕМБАЙ ИБРАҺИМ РУСТАМҰЛЫ</t>
  </si>
  <si>
    <t>АЙҒАН МИРАС ЕРМЕКҰЛЫ</t>
  </si>
  <si>
    <t>ИМАН ӘМИНА АМАНГЕЛДІҚЫЗЫ</t>
  </si>
  <si>
    <t>ТЕМІРБЕК АЛАН ТАЛҒАТҰЛЫ</t>
  </si>
  <si>
    <t>2021-06-11T00:00:00</t>
  </si>
  <si>
    <t>2021-07-16T00:00:00</t>
  </si>
  <si>
    <t>2021-08-06T00:00:00</t>
  </si>
  <si>
    <t>2021-08-16T00:00:00</t>
  </si>
  <si>
    <t>2021-08-17T00:00:00</t>
  </si>
  <si>
    <t>2021-08-23T00:00:00</t>
  </si>
  <si>
    <t>2021-08-26T00:00:00</t>
  </si>
  <si>
    <t>2021-09-16T00:00:00</t>
  </si>
  <si>
    <t>2021-11-19T00:00:00</t>
  </si>
  <si>
    <t>2021-11-23T00:00:00</t>
  </si>
  <si>
    <t>2022-01-21T00:00:00</t>
  </si>
  <si>
    <t>2022-02-23T00:00:00</t>
  </si>
  <si>
    <t>2022-03-09T00:00:00</t>
  </si>
  <si>
    <t>2022-04-01T00:00:00</t>
  </si>
  <si>
    <t>2022-04-04T00:00:00</t>
  </si>
  <si>
    <t>2022-04-15T00:00:00</t>
  </si>
  <si>
    <t>2022-08-04T00:00:00</t>
  </si>
  <si>
    <t>2022-09-13T00:00:00</t>
  </si>
  <si>
    <t>САНДЫБАЕВА ЕРКЕЖАН КУНАНБАЕВНА</t>
  </si>
  <si>
    <t>КОЖАХМЕТОВА АИША НУРЛАНОВНА</t>
  </si>
  <si>
    <t>ЖҰМАШ ИСЛАМ МЕЙРАМҰЛЫ</t>
  </si>
  <si>
    <t>БОРАНБАЙ ІНЖУ ЕРЖАНҚЫЗЫ</t>
  </si>
  <si>
    <t>АСЫЛБЕК АЙЗЕРЕ АЙБЕКҚЫЗЫ</t>
  </si>
  <si>
    <t>ҚАДЫСБЕК СҰЛТАНАХМЕТ ЕРҚАНАТҰЛЫ</t>
  </si>
  <si>
    <t>ХАБИДОЛЛА АЙБЕК НҰРЛЫБЕКҰЛЫ</t>
  </si>
  <si>
    <t>ШАМШИДЕН РАМАЗАН ЕРЛАНҰЛЫ</t>
  </si>
  <si>
    <t>САҒЫНБАЙ МӘЛИКА САҒЫНДЫҚҚЫЗЫ</t>
  </si>
  <si>
    <t>ЗЕЙНОЛЛА АСЫЛЫМ БОКОНҚЫЗЫ</t>
  </si>
  <si>
    <t>АМАНДЫКОВ БИГАЛИ ЕРКЕГАЛИЕВИЧ</t>
  </si>
  <si>
    <t>АКЫЛБЕКОВА АЙЛАНА САМАТОВНА</t>
  </si>
  <si>
    <t>МАЙДАН ҰЛАН РАУАНҰЛЫ</t>
  </si>
  <si>
    <t>СӘНДІБЕК АЙДАРБЕК АЙДЫНБЕКҰЛЫ</t>
  </si>
  <si>
    <t>ҚАЙРИДЕН ӘЛИХАН ДӘУЛЕТҰЛЫ</t>
  </si>
  <si>
    <t>ШЕРАЛИЕВА НАИЛА ШЕРЗОДОВНА</t>
  </si>
  <si>
    <t>РУСТЕМОВ НУРАЛИ АЛИШЕРОВИЧ</t>
  </si>
  <si>
    <t>ЕГЕУБАЕВ ЕРАЛЫ АСКАРОВИЧ</t>
  </si>
  <si>
    <t>НАДЫРБАЕВ ИСЛАМ ЕРЛАНОВИЧ</t>
  </si>
  <si>
    <t>ЖАНАТ АЛИХАН ЕРБОЛАТҰЛЫ</t>
  </si>
  <si>
    <t>ТЕМИРОВА САФИЯ РИНАТОВНА</t>
  </si>
  <si>
    <t>ЖАРЫЛҚАП АЯНАТ ҚОНАҚБАЙҚЫЗЫ</t>
  </si>
  <si>
    <t>2020-06-11T12:49:00</t>
  </si>
  <si>
    <t>2020-09-07T14:09:00</t>
  </si>
  <si>
    <t>2020-09-09T13:39:00</t>
  </si>
  <si>
    <t>2021-06-07T00:00:00</t>
  </si>
  <si>
    <t>2021-07-28T00:00:00</t>
  </si>
  <si>
    <t>2022-02-16T00:00:00</t>
  </si>
  <si>
    <t>2022-03-15T00:00:00</t>
  </si>
  <si>
    <t>2022-04-20T00:00:00</t>
  </si>
  <si>
    <t>2022-07-29T00:00:00</t>
  </si>
  <si>
    <t>2022-08-02T00:00:00</t>
  </si>
  <si>
    <t>2022-08-15T00:00:00</t>
  </si>
  <si>
    <t>2022-08-16T00:00:00</t>
  </si>
  <si>
    <t>2022-09-02T00:00:00</t>
  </si>
  <si>
    <t>2022-09-05T00:00:00</t>
  </si>
  <si>
    <t>2022-09-08T00:00:00</t>
  </si>
  <si>
    <t>2022-09-09T00:00:00</t>
  </si>
  <si>
    <t>ВОЙТЕНКО МАТВЕЙ КОНСТАНТИНОВИЧ</t>
  </si>
  <si>
    <t>ГЕЙДАРЛИ АСНАТ ЛАЧЫН ГЫЗЫ</t>
  </si>
  <si>
    <t>ГАБАЙДУЛИНА СОФЬЯ ТИМУРОВНА</t>
  </si>
  <si>
    <t>ҚАЙРОЛЛА АРЛАН АЙДЫНҰЛЫ</t>
  </si>
  <si>
    <t>ДЮСЕМБИНА САБИНА АРМАНОВНА</t>
  </si>
  <si>
    <t>РОМАЗАНОВ АЗИЗ БАХТИЯРОВИЧ</t>
  </si>
  <si>
    <t>АДКИНА УЛЬЯНА ПАВЛОВНА</t>
  </si>
  <si>
    <t>ПРОКУДИНА АЛИСА АНДРЕЕВНА</t>
  </si>
  <si>
    <t>КЛЮЧНИКОВА АРИНА РУСЛАНОВНА</t>
  </si>
  <si>
    <t>АБАЙ ЛӘЙСАН САЯТҚЫЗЫ</t>
  </si>
  <si>
    <t>САВИНА СВЯТОСЛАВА СЕРГЕЕВНА</t>
  </si>
  <si>
    <t>АБИРОВА ЖАНСАЯ ЖАНАТОВНА</t>
  </si>
  <si>
    <t>БОРИСОВА МИЛАНА ВАДИМОВНА</t>
  </si>
  <si>
    <t>СЕРІК ӘМИНА ҚАЙРАТҚЫЗЫ</t>
  </si>
  <si>
    <t>АРИФУЛЛИНА ЭММА ДАМИРОВНА</t>
  </si>
  <si>
    <t>ЗУБОВА КИРА ЮРЬЕВНА</t>
  </si>
  <si>
    <t>ВОРОНКИН ВИКТОР АЛЕКСЕЕВИЧ</t>
  </si>
  <si>
    <t>ҚАНАПИЯ АЙСАНА ҚАНАТҚЫЗЫ</t>
  </si>
  <si>
    <t>ЗЕМЛЯКОВ САВЕЛИЙ ИЛЬИЧ</t>
  </si>
  <si>
    <t>ЕСИМБАЕВ АЛДИЯР ЕЛАМАНОВИЧ</t>
  </si>
  <si>
    <t>СЕРГЕЕВ КОНСТАНТИН ВЛАДИМИРОВИЧ</t>
  </si>
  <si>
    <t>БАЗАРБАЙ АСАНӘЛІ СЕРІКҰЛЫ</t>
  </si>
  <si>
    <t>2020-06-18T09:00:00</t>
  </si>
  <si>
    <t>2020-06-25T11:02:00</t>
  </si>
  <si>
    <t>2020-07-29T17:28:00</t>
  </si>
  <si>
    <t>2020-08-20T14:46:00</t>
  </si>
  <si>
    <t>2020-08-21T11:14:00</t>
  </si>
  <si>
    <t>2020-09-30T16:17:00</t>
  </si>
  <si>
    <t>2020-11-03T00:00:00</t>
  </si>
  <si>
    <t>2021-01-18T00:00:00</t>
  </si>
  <si>
    <t>2021-01-25T00:00:00</t>
  </si>
  <si>
    <t>2021-02-01T00:00:00</t>
  </si>
  <si>
    <t>2021-02-02T00:00:00</t>
  </si>
  <si>
    <t>2021-02-10T00:00:00</t>
  </si>
  <si>
    <t>2021-04-12T00:00:00</t>
  </si>
  <si>
    <t>2021-04-15T00:00:00</t>
  </si>
  <si>
    <t>2021-06-24T00:00:00</t>
  </si>
  <si>
    <t>2020-09-17T15:14:00</t>
  </si>
  <si>
    <t>2022-01-27T00:00:00</t>
  </si>
  <si>
    <t>2022-02-14T00:00:00</t>
  </si>
  <si>
    <t>2022-07-28T00:00:00</t>
  </si>
  <si>
    <t>ПОКОЕВА АНАСТАСИЯ ГЕННАДЬЕВНА</t>
  </si>
  <si>
    <t>ЛУКПАНОВА АЙЗЕРЕ ЕРКЕНОВНА</t>
  </si>
  <si>
    <t>ЗАИКИНА МАРГАРИТА АЛЕКСАНДРОВНА</t>
  </si>
  <si>
    <t>ДУШКИН АРТЁМ ВИКТОРОВИЧ</t>
  </si>
  <si>
    <t>КОМИССАРОВ НИКИТА ВЛАДИМИРОВИЧ</t>
  </si>
  <si>
    <t>АКСЁНОВ ДМИТРИЙ ВЛАДИМИРОВИЧ</t>
  </si>
  <si>
    <t>АУБАКИРОВ АЛДИЯР АСКАРОВИЧ</t>
  </si>
  <si>
    <t>МИРОНОВА ВАЛЕРИЯ АЛЕКСАНДРОВНА</t>
  </si>
  <si>
    <t>САМАРХАНОВА АЙЫМ КУАНЫШЕВНА</t>
  </si>
  <si>
    <t>БУДНИКОВА СОФИЯ НИКОЛАЕВНА</t>
  </si>
  <si>
    <t>ТОҚТАР АЙСАНА ӘДІЛХАНҚЫЗЫ</t>
  </si>
  <si>
    <t>ПУШКАРЁВ АРТЁМ СЕРГЕЕВИЧ</t>
  </si>
  <si>
    <t>ОРАЗХАНОВ ТАМЕРЛАН КУАНЫШОВИЧ</t>
  </si>
  <si>
    <t>ИСМАИЛОВА ИРИНА ОЛЕГОВНА</t>
  </si>
  <si>
    <t>АЙДАРХАН АЙЗЕРЕ АМАНКЕЛДІҚЫЗЫ</t>
  </si>
  <si>
    <t>КОСБАРМАКОВ АМИР АСКАРОВИЧ</t>
  </si>
  <si>
    <t>АНДРИЕНКО ОЛЕГ МИХАЙЛОВИЧ</t>
  </si>
  <si>
    <t>АЛИМКАЙДАРОВ ЕРАСЫЛ ЖАНАТОВИЧ</t>
  </si>
  <si>
    <t>АНДРОСОВА АННА ДМИТРИЕВНА</t>
  </si>
  <si>
    <t>УТУБАЕВ АМИР ЕРБОЛОВИЧ</t>
  </si>
  <si>
    <t>Жемчужина</t>
  </si>
  <si>
    <t>2020-06-25T10:31:00</t>
  </si>
  <si>
    <t>2020-07-29T17:25:00</t>
  </si>
  <si>
    <t>2020-08-17T09:57:00</t>
  </si>
  <si>
    <t>2020-09-04T13:44:00</t>
  </si>
  <si>
    <t>2020-09-07T10:06:00</t>
  </si>
  <si>
    <t>2020-10-05T14:36:00</t>
  </si>
  <si>
    <t>2020-12-02T00:00:00</t>
  </si>
  <si>
    <t>2021-01-22T00:00:00</t>
  </si>
  <si>
    <t>2021-03-02T00:00:00</t>
  </si>
  <si>
    <t>2021-03-04T00:00:00</t>
  </si>
  <si>
    <t>2021-03-18T00:00:00</t>
  </si>
  <si>
    <t>2021-10-12T00:00:00</t>
  </si>
  <si>
    <t>2022-01-24T00:00:00</t>
  </si>
  <si>
    <t>2022-05-03T00:00:00</t>
  </si>
  <si>
    <t>2022-08-24T00:00:00</t>
  </si>
  <si>
    <t>Ромашка</t>
  </si>
  <si>
    <t>СҮЙІНДІК МАНСҰР АСАНҰЛЫ</t>
  </si>
  <si>
    <t>АДИЛОВ БЕКСУЛТАН НУРЖАНОВИЧ</t>
  </si>
  <si>
    <t>БОРАНБАЙ НҰРИСЛАМ ТАЛҒАТҰЛЫ</t>
  </si>
  <si>
    <t>КАДИРБЕРДИЕВА АЯНА НАРБАЕВНА</t>
  </si>
  <si>
    <t>ДИЛМУРАТОВА АЯЖАН РАХЫМЖАНОВНА</t>
  </si>
  <si>
    <t>КУСАИНОВ АМИРЛАН КАНАТОВИЧ</t>
  </si>
  <si>
    <t>ШЕГЕБАЙ ӘДІЛ АРЛАНҰЛЫ</t>
  </si>
  <si>
    <t>КУПЕШЕВА ДАРИЯ БАУРЖАНОВНА</t>
  </si>
  <si>
    <t>РАШЕВСКАЯ ВИКТОРИЯ СЕРГЕЕВНА</t>
  </si>
  <si>
    <t>ИСМАГУЛОВ РУСЛАН БАУРЖАНОВИЧ</t>
  </si>
  <si>
    <t>ДАИР ДАЯНА САЯБЕКҚЫЗЫ</t>
  </si>
  <si>
    <t>МАМАТ АБАЙ ЕРДОСҰЛЫ</t>
  </si>
  <si>
    <t>НҰРҒАЛИ ЕРНҰР РАМАЗАНҰЛЫ</t>
  </si>
  <si>
    <t>СЕРІКЖАН АНУАР НҰРЖАНҰЛЫ</t>
  </si>
  <si>
    <t>ҚОЖАГЕЛДІ АЯУЛЫМ САНСЫЗБАЙҚЫЗЫ</t>
  </si>
  <si>
    <t>ҚОЖАГЕЛДІ АНСАР САНСЫЗБАЙҰЛЫ</t>
  </si>
  <si>
    <t>АЛМАС НҰРСӘУЛЕ АБЗАЛҚЫЗЫ</t>
  </si>
  <si>
    <t>БАЙТАС СҰЛТАН СЕЙЛХАНҰЛЫ</t>
  </si>
  <si>
    <t>АМАНГЕЛЬДИНОВ ИЛЬЯС АЙДОСОВИЧ</t>
  </si>
  <si>
    <t>СЕРІКБАЙ БЕЙБАРЫС ЖАНДӘУЛЕТҰЛЫ</t>
  </si>
  <si>
    <t>МУКАНОВ АРЫСТАН ТИМУРҰЛЫ</t>
  </si>
  <si>
    <t>РҮСТЕМ ИСЛАМ ӘЛІ ӘЛІШЕРҰЛЫ</t>
  </si>
  <si>
    <t>НҰРБОЛАТ АЙША БЕКНҰРҚЫЗЫ</t>
  </si>
  <si>
    <t xml:space="preserve">ӘЛІБЕКҚЫЗЫ АЯНАТ </t>
  </si>
  <si>
    <t>Қоңыраугүл</t>
  </si>
  <si>
    <t xml:space="preserve">Предшкольный возраст </t>
  </si>
  <si>
    <t>2019-07-05T00:00:00</t>
  </si>
  <si>
    <t>2019-07-16T00:00:00</t>
  </si>
  <si>
    <t>2019-07-18T00:00:00</t>
  </si>
  <si>
    <t>2019-09-03T00:00:00</t>
  </si>
  <si>
    <t>2019-09-27T00:00:00</t>
  </si>
  <si>
    <t>2020-06-17T12:09:00</t>
  </si>
  <si>
    <t>2020-06-23T10:00:00</t>
  </si>
  <si>
    <t>2020-08-17T11:59:00</t>
  </si>
  <si>
    <t>2020-09-08T12:41:00</t>
  </si>
  <si>
    <t>2020-09-21T12:50:00</t>
  </si>
  <si>
    <t>2020-09-30T14:38:00</t>
  </si>
  <si>
    <t>2021-03-09T00:00:00</t>
  </si>
  <si>
    <t>2021-09-03T00:00:00</t>
  </si>
  <si>
    <t>2021-09-14T00:00:00</t>
  </si>
  <si>
    <t>2022-05-16T00:00:00</t>
  </si>
  <si>
    <t>2022-07-08T00:00:00</t>
  </si>
  <si>
    <t>2022-07-14T00:00:00</t>
  </si>
  <si>
    <t>АМАНГЕЛЕРОВ ЗЕЛИМХАН АСЕТОВИЧ</t>
  </si>
  <si>
    <t>АМИРОВ ЧИНГИЗ ЕРЛАНОВИЧ</t>
  </si>
  <si>
    <t>ГАВРИЛЯТОВА АГЛАЯ АНТОНОВНА</t>
  </si>
  <si>
    <t>ДОЛГИХ ЕВА ЕВГЕНЬЕВНА</t>
  </si>
  <si>
    <t>ИСАЕВ НАЗАР РУСЛАНОВИЧ</t>
  </si>
  <si>
    <t>ФАЙФЕР ЕЛИЗАВЕТА АЛЕКСАНДРОВНА</t>
  </si>
  <si>
    <t>ЕРМАГАМБЕТОВА АМИРА ЖЕНИСОВНА</t>
  </si>
  <si>
    <t>КУРОЧКИНА МИЛАНА КОНСТАНТИНОВНА</t>
  </si>
  <si>
    <t xml:space="preserve">КОТИКОВА МИЛЕНА </t>
  </si>
  <si>
    <t>ҚАЙРАТ ӘДІЛ АСХАТҰЛЫ</t>
  </si>
  <si>
    <t>ДЫЛЮК ВЕРОНИКА АЛЕКСАНДРОВНА</t>
  </si>
  <si>
    <t>ХАБИБУЛЛИНА ВАРВАРА РУСЛАНОВНА</t>
  </si>
  <si>
    <t>АБДРАХМАН САНИЯ МЕЙРАМБЕКҚЫЗЫ</t>
  </si>
  <si>
    <t>ЖАНЕНОВ АМИР АСКАРОВИЧ</t>
  </si>
  <si>
    <t>ШЕРЕР ЕКАТЕРИНА ВИКТОРОВНА</t>
  </si>
  <si>
    <t>КРАЕВОЙ АЛЕКСАНДР АЛЕКСАНДРОВИЧ</t>
  </si>
  <si>
    <t>ТУЛУПОВА АВРОРА АЛЕКСАНДРОВНА</t>
  </si>
  <si>
    <t>ЗАУГОЛЬНИКОВА ЛЕРА МАКСИМОВНА</t>
  </si>
  <si>
    <t>САМАРХАНОВ АДИЛЕТ КУАНЫШЕВИЧ</t>
  </si>
  <si>
    <t>СУЛЕЙМЕНОВ ДАНИЭЛЬ ШАМИЛЬЕВИЧ</t>
  </si>
  <si>
    <t>КАНАПИН ОСМАН ДЖАМАЛОВИЧ</t>
  </si>
  <si>
    <t>ОГАРЬ СЕРГЕЙ АНТОНОВИЧ</t>
  </si>
  <si>
    <t>КАРПОВИЧ ДАРЬЯ СЕРГЕЕВНА</t>
  </si>
  <si>
    <t>АМАНТАЕВА АДЕЛЬ ЖАНДОСОВНА</t>
  </si>
  <si>
    <t>РАССКАЗОВ ДАНИИЛ МАКСИМОВИЧ</t>
  </si>
  <si>
    <t>2019-06-25T00:00:00</t>
  </si>
  <si>
    <t>2019-06-27T00:00:00</t>
  </si>
  <si>
    <t>2019-06-28T00:00:00</t>
  </si>
  <si>
    <t>2019-07-12T00:00:00</t>
  </si>
  <si>
    <t>2019-07-31T00:00:00</t>
  </si>
  <si>
    <t>2019-08-22T00:00:00</t>
  </si>
  <si>
    <t>2019-08-26T00:00:00</t>
  </si>
  <si>
    <t>2019-08-29T00:00:00</t>
  </si>
  <si>
    <t>2019-09-12T00:00:00</t>
  </si>
  <si>
    <t>2019-09-16T00:00:00</t>
  </si>
  <si>
    <t>2019-09-19T00:00:00</t>
  </si>
  <si>
    <t>2019-09-26T00:00:00</t>
  </si>
  <si>
    <t>2019-10-18T00:00:00</t>
  </si>
  <si>
    <t>2020-02-05T00:00:00</t>
  </si>
  <si>
    <t>2020-02-20T00:00:00</t>
  </si>
  <si>
    <t>2020-06-23T10:54:00</t>
  </si>
  <si>
    <t>2020-08-17T09:55:00</t>
  </si>
  <si>
    <t>2021-01-29T00:00:00</t>
  </si>
  <si>
    <t>2021-06-28T00:00:00</t>
  </si>
  <si>
    <t>2021-11-02T00:00:00</t>
  </si>
  <si>
    <t>Пчелка</t>
  </si>
  <si>
    <t>ИЛЬИН ЯРОСЛАВ ДЕНИСОВИЧ</t>
  </si>
  <si>
    <t>ИЛЬИН БОРИС ДЕНИСОВИЧ</t>
  </si>
  <si>
    <t>ТЮЛЮБАЙ НАЗГҮЛ АСХАТҚЫЗЫ</t>
  </si>
  <si>
    <t>ЧЕТВЕРГОВА АНАСТАСИЯ ВИКТОРОВНА</t>
  </si>
  <si>
    <t>САЙФУЛЛАЕВ АРЛАН АЛИШЕРОВИЧ</t>
  </si>
  <si>
    <t>МАНЬКО ДМИТРИЙ ДМИТРИЕВИЧ</t>
  </si>
  <si>
    <t>АКСЁНОВА ВАРВАРА ВЛАДИМИРОВНА</t>
  </si>
  <si>
    <t>СИЛЬМАН ДАВИД ДАНИЛОВИЧ</t>
  </si>
  <si>
    <t>ИВАНОВА АРИАНА ЮРЬЕВНА</t>
  </si>
  <si>
    <t xml:space="preserve">КУРУМБАЕВА АЙЗЕРЕ </t>
  </si>
  <si>
    <t>КОБЫЛЯНОВА ВАСИЛИСА ОЛЕГОВНА</t>
  </si>
  <si>
    <t>ШУЛЬГИН ВИТАЛИЙ СЕРГЕЕВИЧ</t>
  </si>
  <si>
    <t>ПОНОМАРЕВ МАТВЕЙ АЛЕКСЕЕВИЧ</t>
  </si>
  <si>
    <t>МАРЕЕВ НИКИТА АНДРЕЕВИЧ</t>
  </si>
  <si>
    <t>ДУДНИКОВА ВЕРОНИКА РОМАНОВНА</t>
  </si>
  <si>
    <t>КРЫЛЫШКИН ДАНИЛ МИХАЙЛОВИЧ</t>
  </si>
  <si>
    <t>АЙҒАН ӘЛИЯ ЕРМЕКҚЫЗЫ</t>
  </si>
  <si>
    <t>КОВАЛЕВА СОФИЯ ВЛАДИМИРОВНА</t>
  </si>
  <si>
    <t>БАЙМУХАНОВА ЯСМИНА АРМАНОВНА</t>
  </si>
  <si>
    <t>ОМЕРЖАН АЛИЖАН ЕЛДОСҰЛЫ</t>
  </si>
  <si>
    <t>КУЛАЕВА МАРГАРИТА ИВАНОВНА</t>
  </si>
  <si>
    <t>ЕРКЕТАЕВ АМИР БАХТИЯРОВИЧ</t>
  </si>
  <si>
    <t>ТОКСЕИТОВ АРЫСТАН АНУАРОВИЧ</t>
  </si>
  <si>
    <t>ГЛОБЕНКО МАКАР ЮРЬЕВИЧ</t>
  </si>
  <si>
    <t>ДАРХАНБЕКОВА АЙСАНА АЛГАТАЕВНА</t>
  </si>
  <si>
    <t>Ягодка</t>
  </si>
  <si>
    <t>2018-09-03T00:00:00</t>
  </si>
  <si>
    <t>2019-07-11T00:00:00</t>
  </si>
  <si>
    <t>2019-07-24T00:00:00</t>
  </si>
  <si>
    <t>2019-08-08T00:00:00</t>
  </si>
  <si>
    <t>2019-09-23T00:00:00</t>
  </si>
  <si>
    <t>2019-09-24T00:00:00</t>
  </si>
  <si>
    <t>2019-09-30T00:00:00</t>
  </si>
  <si>
    <t>2019-10-04T00:00:00</t>
  </si>
  <si>
    <t>2019-10-07T00:00:00</t>
  </si>
  <si>
    <t>2020-06-10T11:28:00</t>
  </si>
  <si>
    <t>2020-06-18T12:08:00</t>
  </si>
  <si>
    <t>2020-06-29T11:58:00</t>
  </si>
  <si>
    <t>2020-06-30T15:25:00</t>
  </si>
  <si>
    <t>2020-07-01T17:20:00</t>
  </si>
  <si>
    <t>2020-07-29T17:26:00</t>
  </si>
  <si>
    <t>2021-02-25T00:00:00</t>
  </si>
  <si>
    <t>2021-04-23T00:00:00</t>
  </si>
  <si>
    <t>2021-11-26T00:00:00</t>
  </si>
  <si>
    <t>2022-02-10T00:00:00</t>
  </si>
  <si>
    <t>ҚАЙЫРЖАН ЕЛЖАН ЖАНАТҰЛЫ</t>
  </si>
  <si>
    <t>ШЕРӘЛІ РАЯНА МҰРАТҚЫЗЫ</t>
  </si>
  <si>
    <t xml:space="preserve">по заявлению </t>
  </si>
  <si>
    <t>по заявлению</t>
  </si>
  <si>
    <t>Типовые правила п. 16 п.п. 2</t>
  </si>
  <si>
    <t>Гришель Дэниель Витальевич</t>
  </si>
  <si>
    <t>Кирсанова Ника Сергеевна</t>
  </si>
  <si>
    <t>Куприк Мирон Сергеевич</t>
  </si>
  <si>
    <t>Бекишев Ансар Аскарович</t>
  </si>
  <si>
    <t>20.01.2022, 11:55</t>
  </si>
  <si>
    <t>Аронец Арина Дмитриевна</t>
  </si>
  <si>
    <t>Жаксылыков Даниэль Даниярович</t>
  </si>
  <si>
    <t>Қалымтай Келдібек Бауржанұлы</t>
  </si>
  <si>
    <t>Қабдылсамат Алуа Бахтиярқызы</t>
  </si>
  <si>
    <t>Ахмуллина Шамиль Рамильевич</t>
  </si>
  <si>
    <t>Есимов Алан Ерикович</t>
  </si>
  <si>
    <t>09.03.2022, 10:03</t>
  </si>
  <si>
    <t>Қайнар Рания Набиқызы</t>
  </si>
  <si>
    <t>Гойда Гордей Алексеевич</t>
  </si>
  <si>
    <t>Амантұр Аниса Әлсейітқызы</t>
  </si>
  <si>
    <t>Кирибаева Ляйсан Тлеухановна</t>
  </si>
  <si>
    <t>Зелюк Ева Дмитриевна</t>
  </si>
  <si>
    <t>Тулегенова Айзере Полатбековна</t>
  </si>
  <si>
    <t>Серік Әмірәлі Аманбайұлы</t>
  </si>
  <si>
    <t xml:space="preserve">Структура контингента воспитанников на 2023-2024 учебный год                                                                                                                                                                                                                           Государственное коммунальное казенное предприятие «Детский сад № 5 «Еркетай»города Степногорск при отделе образования по городу Степногорск управления образования Акмолинской области»
 </t>
  </si>
  <si>
    <t>НУРУШЕВА АЙЛИН КАЙРАТОВНА</t>
  </si>
  <si>
    <t>САКЕНОВ ДИДАР АРДАКОВИЧ</t>
  </si>
  <si>
    <t>МҰРАТБАЙ НҰРИСЛАМ НҰРСҰЛТАНҰЛЫ</t>
  </si>
  <si>
    <t>САҒЫНБАЙ ЗЕРЕ САҒЫНДЫҚҚЫЗЫ</t>
  </si>
  <si>
    <t>ЕРЛАНОВА МЕДИНА МЕЙРЖАНОВНА</t>
  </si>
  <si>
    <t>ҚАЙЫРГЕЛДІ НҰРКЕЛДІ МИРАСҰЛЫ</t>
  </si>
  <si>
    <t>БОРАНБАЙ НҰРАСЫЛ ТАЛҒАТҰЛЫ</t>
  </si>
  <si>
    <t>САПАРОВ ДИЯР ТЕМИРЛАНОВИЧ</t>
  </si>
  <si>
    <t>САГАТОВА ДАНЕЛЬ ГАЛИЕВНА</t>
  </si>
  <si>
    <t>ӘДІЛХАН НҰРИСЛАМ ТӨРЕХАНҰЛЫ</t>
  </si>
  <si>
    <t>ЖҰМАБЕКҚЫЗЫ ФАТИМА</t>
  </si>
  <si>
    <t>ЕРМЕКОВ БАТЫРХАН НУРЛАНОВИЧ</t>
  </si>
  <si>
    <t>БЕКЗАН АЖАР МАРАТҚЫЗЫ</t>
  </si>
  <si>
    <t>ЖУМАБЕКОВА АЙАРУ АЙБЕКОВНА</t>
  </si>
  <si>
    <t>ЖАНАХАЕВ АЛИ ДОСЖАНОВИЧ</t>
  </si>
  <si>
    <t>СЕЙТҚАЛИ ТАСНИМ ҚУАНДЫҚҚЫЗЫ</t>
  </si>
  <si>
    <t>ЖУСУПОВА АСЫЛЫМ НУРМУХАМЕТОВНА</t>
  </si>
  <si>
    <t>БЕКТАУ ЖАНАЛИ АСЛАНҰЛЫ</t>
  </si>
  <si>
    <t>ӘЛІБЕКҚЫЗЫ МЕРЕЙ</t>
  </si>
  <si>
    <t>ҚАЗБЕК АЯЛЫМ ТІЛЕКТЕСҚЫЗЫ</t>
  </si>
  <si>
    <t>МАМЫРБЕКОВ ДИАС НУРСУЛТАНОВИЧ</t>
  </si>
  <si>
    <t>НҰРҒАЛИ НАРГИЗА РАМАЗАНҚЫЗЫ</t>
  </si>
  <si>
    <t>АЛДАБЕРГЕН АЙЫМ ҰЛАНҚЫЗЫ</t>
  </si>
  <si>
    <t>БУХАРБАЕВ МАРЛЕН ЖАРАСОВИЧ</t>
  </si>
  <si>
    <t>ҚАНАПИЯ ІДРІС ҚАНАТҰЛЫ</t>
  </si>
  <si>
    <t>БОРАНБАЕВА ТОМИРИС САМАТОВНА</t>
  </si>
  <si>
    <t>ЖАСЛАН АЛИЯР ДИЯРҰЛЫ</t>
  </si>
  <si>
    <t>СЕРІК АДИЯ МЕЙРАМБЕКҚЫЗЫ</t>
  </si>
  <si>
    <t>ГИЗЗАТОВ ТАЙМАС ЖАНАТОВИЧ</t>
  </si>
  <si>
    <t>НҰРБЕКҚЫЗЫ ДАНА</t>
  </si>
  <si>
    <t>ЕЛИБАЙ ӘЛИ САЛАУВАТҰЛЫ</t>
  </si>
  <si>
    <t>ҚУАТ ӘМІР ӘДІЛҰЛЫ</t>
  </si>
  <si>
    <t>АРЧАКОВА АРИНА ЕВГЕНЬЕВНА</t>
  </si>
  <si>
    <t>БОНДАРЕНКО АРСЕНИЙ МИХАЙЛОВИЧ</t>
  </si>
  <si>
    <t>ҚАЗБЕК АЖАР ОЛЖАСҚЫЗЫ</t>
  </si>
  <si>
    <t>МИРОШНИЧЕНКО ТИМОФЕЙ ДМИТРИЕВИЧ</t>
  </si>
  <si>
    <t>ПОКОЕВ МАРК АЛЕКСАНДРОВИЧ</t>
  </si>
  <si>
    <t>ЕДІГЕ АЙБАТЫР ДАУРЕНҰЛЫ</t>
  </si>
  <si>
    <t>ВАЛИЕВА ДАРИНА ИЛЬДАРОВНА</t>
  </si>
  <si>
    <t>ЖУСУПОВА СОФИНА КАЙРАТОВНА</t>
  </si>
  <si>
    <t>ВОРОНИЧЕНКО ЗОЯ НИКИТИЧНА</t>
  </si>
  <si>
    <t>СКОРИКОВ ЮРИЙ АРТЕМОВИЧ</t>
  </si>
  <si>
    <t>ХРЕННИКОВ МАКСИМ ДМИТРИЕВИЧ</t>
  </si>
  <si>
    <t>АСКАРОВ ХАНТОРЕ АЗАМАТОВИЧ</t>
  </si>
  <si>
    <t>ГАНАЕВ МАКАР АЛЕКСАНДРОВИЧ</t>
  </si>
  <si>
    <t>МАКСЮКОВА ВЕРОНИКА ВАСИЛЬЕВНА</t>
  </si>
  <si>
    <t>МАКСЮКОВА АДЕЛИНА ВАСИЛЬЕВНА</t>
  </si>
  <si>
    <t>СЫДЫҚ АЛЬМИР ҚАЙРАТҰЛЫ</t>
  </si>
  <si>
    <t>КРАВЧЕНКО СОФЬЯ АНДРЕЕВНА</t>
  </si>
  <si>
    <t>КОСАРЕВ АЛЕКСАНДР АЛЕКСЕЕВИЧ</t>
  </si>
  <si>
    <t>ШАЙКЕНОВ АЛИШЕР ЖАНАТОВИЧ</t>
  </si>
  <si>
    <t>ИСМАИЛОВА АЛЛА ОЛЕГОВНА</t>
  </si>
  <si>
    <t>КЛЮЧНИКОВА АНЕЛЯ РУСЛАНОВНА</t>
  </si>
  <si>
    <t>ЗЛЮЧИЙ МАТВЕЙ ЕВГЕНИЕВИЧ</t>
  </si>
  <si>
    <t>ТОҚТАР ДАНЕШ ДАРХАНҚЫЗЫ</t>
  </si>
  <si>
    <t>АТАШЕВ РИЗВАН РУСЛАНОВИЧ</t>
  </si>
  <si>
    <t>КАКИМОВА ДАМИРА АСХАТОВНА</t>
  </si>
  <si>
    <t>СЕРІКБАЙ ЕРАСЫЛ ЖАНДӘУЛЕТҰЛЫ</t>
  </si>
  <si>
    <t>АМАНГЕЛЬДИНОВ ИЛЬХАМ АЙДОСОВИЧ</t>
  </si>
  <si>
    <t>ЧАРАПИЕВА МАЛИКА ЕРКОСАЕВНА</t>
  </si>
  <si>
    <t>САЙФУТДИНОВ АМИР АРМАНОВИЧ</t>
  </si>
  <si>
    <t>АВРАШКИН МАТВЕЙ РОМАНОВИЧ</t>
  </si>
  <si>
    <t>МҰХАМЕТЖАР АЯЛА БАХТИЯРҚЫЗЫ</t>
  </si>
  <si>
    <t>АХМУЛЛИН ШАМИЛЬ РАМИЛЬЕВИЧ</t>
  </si>
  <si>
    <t>САКПАЕВА АРУЖАН ДАУРЕНОВНА</t>
  </si>
  <si>
    <t>МАЙДАН ІЛИЯС РАУАНҰЛЫ</t>
  </si>
  <si>
    <t>ЖАРЫЛҚАП САНЖАР НҰРЛАНҰЛЫ</t>
  </si>
  <si>
    <t>СЕРІК ЕРКЕЖАН ЕРКЕБҰЛАНҚЫЗЫ</t>
  </si>
  <si>
    <t>РУСЛАН БАЛАУСА НУРСУЛТАНҚЫЗЫ</t>
  </si>
  <si>
    <t>НҰРБОЛАТ АЛПАМЫС БЕКНҰРҰЛЫ</t>
  </si>
  <si>
    <t>ЕРМАХАН ЕСТАЙ ОРЫНБЕКҰЛЫ</t>
  </si>
  <si>
    <t>ЯНЦЕН МИЛАНА ДЕНИСОВНА</t>
  </si>
  <si>
    <t>ЕРНАЗАР СҰЛТАН РАЙЫМБЕКҰЛЫ</t>
  </si>
  <si>
    <t>ШАЯХМЕТОВ РУСЛАН АРМАНОВИЧ</t>
  </si>
  <si>
    <t>ЖАНАРБЕК ЖІГЕР БАХЫТЖАНҰЛЫ</t>
  </si>
  <si>
    <t>БАЛТАШ АЯЛА ЖЕНІСҚЫЗЫ</t>
  </si>
  <si>
    <t>АМАНГЕЛДІ ӘЛИХАН АСҚАРҰЛЫ</t>
  </si>
  <si>
    <t>МИРОШНИЧЕНКО ВАЛЕРИЙ ВЛАДИСЛАВОВИЧ</t>
  </si>
  <si>
    <t>ОМАРОВ ЖАНГИР НУРСУЛТАНҰЛЫ</t>
  </si>
  <si>
    <t>ДҮЙСЕНБАЙ ЖАНТӨРЕ ЖӘНІБЕКҰЛЫ</t>
  </si>
  <si>
    <t>МАХАНБЕТОВА НУРСАЯ НУРБЕКОВНА</t>
  </si>
  <si>
    <t>МАРАТОВА АЛЬФИЯ ДАРХАНОВНА</t>
  </si>
  <si>
    <t>БАТУЕВА ЯНА ВЯЧЕСЛАВОВНА</t>
  </si>
  <si>
    <t>АЙТМАГАМБЕТОВ ЗЕЙННАД МОМЫНОВИЧ</t>
  </si>
  <si>
    <t>ДЖАРЫЛХАСЫНОВ БЕКАРЫС ТУРАБЕКОВИЧ</t>
  </si>
  <si>
    <t>ҚАБЕЙ АЙБАР ҚУДИРЕТҰЛЫ</t>
  </si>
  <si>
    <t>НУРАДИНОВА ДИЛЯРА МЕРАМБЕКОВНА</t>
  </si>
  <si>
    <t>ТЕМІРБОЛАТ АЙТӨРЕ ДУЛАТҰЛЫ</t>
  </si>
  <si>
    <t>СӘТБЕК АЙАРУ АЛИХАНҚЫЗЫ</t>
  </si>
  <si>
    <t>РУСЛАН ЕРКЕМАЙ НҰРСҰЛТАНҚЫЗЫ</t>
  </si>
  <si>
    <t>ТАЛҒАТ АРМАН АЛЖАНҰЛЫ</t>
  </si>
  <si>
    <t>САНДЫБАЙ ЕСЕН АБАЙҰЛЫ</t>
  </si>
  <si>
    <t>ЕГОРОВ БАГДАН СЕРГЕЕВИЧ</t>
  </si>
  <si>
    <t>НУРГАЛИЕВ ЖАН АЛДИЯРОВИЧ</t>
  </si>
  <si>
    <t>ШӘКІР ДАМИР АЙДЫНҰЛЫ</t>
  </si>
  <si>
    <t>ЖУМАТАЕВА ДИЛЯРА</t>
  </si>
  <si>
    <t>СЫРБАЙ АМИНА</t>
  </si>
  <si>
    <t>КОЖАТАЕВ КАМИЛЬ КАЙРАТОВИЧ</t>
  </si>
  <si>
    <t>ЖУМАШЕВА АЛУА ЕРИКОВНА</t>
  </si>
  <si>
    <t>КАЙРАТОВ ДАСТАН ДАНИЯРОВИЧ</t>
  </si>
  <si>
    <t>ЖАМАЛИЕВ РУСЛАН НУРЖАНОВИЧ</t>
  </si>
  <si>
    <t>ТОКАРЕВА ВАЛЕРИЯ АРКАДИЕВНА</t>
  </si>
  <si>
    <t>ҚОШАНАЙ ЖАНТӨРЕ ҚУАНДЫҚҰЛЫ</t>
  </si>
  <si>
    <t>ҚАБЖАН НҰРДИНА НҰРЖАНҚЫЗЫ</t>
  </si>
  <si>
    <t>АГЗАМ АЙҚЫН САМАРХАНҰЛЫ</t>
  </si>
  <si>
    <t>БАЛТАБАЕВА АЯЛА РУСТЕМОВНА</t>
  </si>
  <si>
    <t>ЖАНАТОВ АЗИМХАН КУАТОВИЧ</t>
  </si>
  <si>
    <t>ВОРОНКИН ДМИТРИЙ АЛЕКСЕЕВИЧ</t>
  </si>
  <si>
    <t>ҚАРЖАУ ЗАҢҒАР АҚЫЛБАЙҰЛЫ</t>
  </si>
  <si>
    <t>ПРИХОДЬКО АЛЕКСАНДР АЛЕКСАНДРОВИЧ</t>
  </si>
  <si>
    <t>АЛИМОВ ДАМИР МАРАТОВИЧ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</si>
</sst>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9]dd\.mm\.yyyy\,\ h:mm"/>
  </numFmts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1"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wrapText="1"/>
    </xf>
    <xf numFmtId="0" fontId="22" fillId="0" borderId="0" xfId="0" applyFont="1" applyAlignment="1">
      <alignment wrapText="1"/>
    </xf>
    <xf numFmtId="0" fontId="23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5" fillId="0" borderId="11" xfId="0" applyFont="1" applyBorder="1" applyAlignment="1">
      <alignment horizontal="left" wrapText="1"/>
    </xf>
    <xf numFmtId="14" fontId="25" fillId="0" borderId="11" xfId="0" applyNumberFormat="1" applyFont="1" applyBorder="1" applyAlignment="1">
      <alignment horizontal="left" wrapText="1"/>
    </xf>
    <xf numFmtId="164" fontId="25" fillId="0" borderId="11" xfId="0" applyNumberFormat="1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5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wrapText="1"/>
    </xf>
    <xf numFmtId="14" fontId="25" fillId="33" borderId="11" xfId="0" applyNumberFormat="1" applyFont="1" applyFill="1" applyBorder="1" applyAlignment="1">
      <alignment horizontal="left" wrapText="1"/>
    </xf>
    <xf numFmtId="164" fontId="25" fillId="33" borderId="11" xfId="0" applyNumberFormat="1" applyFont="1" applyFill="1" applyBorder="1" applyAlignment="1">
      <alignment horizontal="left" wrapText="1"/>
    </xf>
    <xf numFmtId="0" fontId="25" fillId="33" borderId="0" xfId="0" applyFont="1" applyFill="1" applyAlignment="1">
      <alignment horizontal="left" wrapText="1"/>
    </xf>
    <xf numFmtId="14" fontId="25" fillId="33" borderId="11" xfId="0" applyNumberFormat="1" applyFont="1" applyFill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3" borderId="11" xfId="0" applyFont="1" applyFill="1" applyBorder="1" applyAlignment="1">
      <alignment horizontal="left"/>
    </xf>
    <xf numFmtId="0" fontId="25" fillId="34" borderId="11" xfId="0" applyFont="1" applyFill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34" borderId="11" xfId="0" applyFont="1" applyFill="1" applyBorder="1" applyAlignment="1">
      <alignment horizontal="left" wrapText="1"/>
    </xf>
    <xf numFmtId="14" fontId="20" fillId="34" borderId="11" xfId="0" applyNumberFormat="1" applyFont="1" applyFill="1" applyBorder="1" applyAlignment="1">
      <alignment horizontal="left"/>
    </xf>
    <xf numFmtId="14" fontId="25" fillId="34" borderId="11" xfId="0" applyNumberFormat="1" applyFont="1" applyFill="1" applyBorder="1" applyAlignment="1">
      <alignment horizontal="left"/>
    </xf>
    <xf numFmtId="0" fontId="23" fillId="34" borderId="11" xfId="0" applyFont="1" applyFill="1" applyBorder="1" applyAlignment="1">
      <alignment horizontal="left" wrapText="1"/>
    </xf>
    <xf numFmtId="0" fontId="25" fillId="34" borderId="0" xfId="0" applyFont="1" applyFill="1" applyAlignment="1">
      <alignment horizontal="left" wrapText="1"/>
    </xf>
    <xf numFmtId="14" fontId="20" fillId="34" borderId="11" xfId="0" applyNumberFormat="1" applyFont="1" applyFill="1" applyBorder="1" applyAlignment="1">
      <alignment horizontal="center"/>
    </xf>
    <xf numFmtId="0" fontId="25" fillId="34" borderId="11" xfId="0" applyFont="1" applyFill="1" applyBorder="1" applyAlignment="1">
      <alignment horizontal="left"/>
    </xf>
    <xf numFmtId="164" fontId="25" fillId="34" borderId="11" xfId="0" applyNumberFormat="1" applyFont="1" applyFill="1" applyBorder="1" applyAlignment="1">
      <alignment horizontal="left" wrapText="1"/>
    </xf>
    <xf numFmtId="0" fontId="25" fillId="34" borderId="0" xfId="0" applyFont="1" applyFill="1" applyBorder="1" applyAlignment="1">
      <alignment horizontal="left" wrapText="1"/>
    </xf>
    <xf numFmtId="14" fontId="25" fillId="34" borderId="11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7" fillId="33" borderId="11" xfId="0" applyFont="1" applyFill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27" fillId="34" borderId="11" xfId="0" applyFont="1" applyFill="1" applyBorder="1" applyAlignment="1">
      <alignment horizontal="left" wrapText="1"/>
    </xf>
    <xf numFmtId="14" fontId="25" fillId="0" borderId="11" xfId="0" applyNumberFormat="1" applyFont="1" applyBorder="1" applyAlignment="1">
      <alignment horizontal="left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/>
    <xf numFmtId="0" fontId="20" fillId="35" borderId="11" xfId="0" applyFont="1" applyFill="1" applyBorder="1"/>
    <xf numFmtId="0" fontId="25" fillId="35" borderId="11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wrapText="1"/>
    </xf>
    <xf numFmtId="0" fontId="20" fillId="35" borderId="0" xfId="0" applyFont="1" applyFill="1" applyAlignment="1">
      <alignment wrapText="1"/>
    </xf>
    <xf numFmtId="0" fontId="20" fillId="34" borderId="11" xfId="0" applyFont="1" applyFill="1" applyBorder="1" applyAlignment="1">
      <alignment wrapText="1"/>
    </xf>
    <xf numFmtId="0" fontId="20" fillId="34" borderId="11" xfId="0" applyFont="1" applyFill="1" applyBorder="1"/>
    <xf numFmtId="49" fontId="20" fillId="0" borderId="11" xfId="0" applyNumberFormat="1" applyFont="1" applyBorder="1" applyAlignment="1">
      <alignment wrapText="1"/>
    </xf>
    <xf numFmtId="14" fontId="20" fillId="0" borderId="11" xfId="0" applyNumberFormat="1" applyFont="1" applyBorder="1"/>
    <xf numFmtId="14" fontId="20" fillId="35" borderId="11" xfId="0" applyNumberFormat="1" applyFont="1" applyFill="1" applyBorder="1"/>
    <xf numFmtId="14" fontId="20" fillId="34" borderId="11" xfId="0" applyNumberFormat="1" applyFont="1" applyFill="1" applyBorder="1"/>
    <xf numFmtId="0" fontId="20" fillId="34" borderId="0" xfId="0" applyFont="1" applyFill="1" applyAlignment="1">
      <alignment wrapText="1"/>
    </xf>
    <xf numFmtId="164" fontId="20" fillId="35" borderId="0" xfId="0" applyNumberFormat="1" applyFont="1" applyFill="1" applyAlignment="1">
      <alignment horizontal="left" wrapText="1"/>
    </xf>
    <xf numFmtId="0" fontId="20" fillId="34" borderId="0" xfId="0" applyFont="1" applyFill="1"/>
    <xf numFmtId="14" fontId="20" fillId="0" borderId="11" xfId="0" applyNumberFormat="1" applyFont="1" applyBorder="1" applyAlignment="1">
      <alignment horizontal="left" wrapText="1"/>
    </xf>
    <xf numFmtId="14" fontId="20" fillId="35" borderId="11" xfId="0" applyNumberFormat="1" applyFont="1" applyFill="1" applyBorder="1" applyAlignment="1">
      <alignment wrapText="1"/>
    </xf>
    <xf numFmtId="14" fontId="25" fillId="0" borderId="11" xfId="0" applyNumberFormat="1" applyFont="1" applyFill="1" applyBorder="1" applyAlignment="1">
      <alignment horizontal="left"/>
    </xf>
    <xf numFmtId="0" fontId="25" fillId="34" borderId="0" xfId="0" applyFont="1" applyFill="1" applyAlignment="1">
      <alignment horizontal="center" wrapText="1"/>
    </xf>
    <xf numFmtId="0" fontId="23" fillId="34" borderId="11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wrapText="1"/>
    </xf>
    <xf numFmtId="14" fontId="25" fillId="34" borderId="14" xfId="0" applyNumberFormat="1" applyFont="1" applyFill="1" applyBorder="1" applyAlignment="1">
      <alignment horizontal="left" wrapText="1"/>
    </xf>
    <xf numFmtId="0" fontId="25" fillId="34" borderId="14" xfId="0" applyFont="1" applyFill="1" applyBorder="1" applyAlignment="1">
      <alignment horizontal="left" wrapText="1"/>
    </xf>
    <xf numFmtId="164" fontId="25" fillId="34" borderId="14" xfId="0" applyNumberFormat="1" applyFont="1" applyFill="1" applyBorder="1" applyAlignment="1">
      <alignment horizontal="left" wrapText="1"/>
    </xf>
    <xf numFmtId="0" fontId="23" fillId="34" borderId="0" xfId="0" applyFont="1" applyFill="1" applyAlignment="1">
      <alignment horizontal="left" wrapText="1"/>
    </xf>
    <xf numFmtId="0" fontId="29" fillId="34" borderId="11" xfId="0" applyFont="1" applyFill="1" applyBorder="1" applyAlignment="1">
      <alignment horizontal="left"/>
    </xf>
    <xf numFmtId="14" fontId="25" fillId="34" borderId="0" xfId="0" applyNumberFormat="1" applyFont="1" applyFill="1" applyAlignment="1">
      <alignment horizontal="left"/>
    </xf>
    <xf numFmtId="14" fontId="25" fillId="34" borderId="0" xfId="0" applyNumberFormat="1" applyFont="1" applyFill="1" applyBorder="1" applyAlignment="1">
      <alignment horizontal="left" wrapText="1"/>
    </xf>
    <xf numFmtId="0" fontId="29" fillId="34" borderId="0" xfId="0" applyFont="1" applyFill="1" applyAlignment="1">
      <alignment horizontal="left" wrapText="1"/>
    </xf>
    <xf numFmtId="164" fontId="31" fillId="0" borderId="11" xfId="0" applyNumberFormat="1" applyFont="1" applyBorder="1" applyAlignment="1">
      <alignment horizontal="left" wrapText="1"/>
    </xf>
    <xf numFmtId="164" fontId="20" fillId="0" borderId="11" xfId="0" applyNumberFormat="1" applyFont="1" applyBorder="1" applyAlignment="1">
      <alignment horizontal="left" wrapText="1"/>
    </xf>
    <xf numFmtId="0" fontId="20" fillId="34" borderId="0" xfId="0" applyFont="1" applyFill="1" applyAlignment="1">
      <alignment horizontal="center" wrapText="1"/>
    </xf>
    <xf numFmtId="0" fontId="19" fillId="34" borderId="11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1" xfId="0" applyFont="1" applyFill="1" applyBorder="1" applyAlignment="1">
      <alignment horizontal="center" wrapText="1"/>
    </xf>
    <xf numFmtId="14" fontId="20" fillId="34" borderId="11" xfId="0" applyNumberFormat="1" applyFont="1" applyFill="1" applyBorder="1" applyAlignment="1">
      <alignment wrapText="1"/>
    </xf>
    <xf numFmtId="14" fontId="20" fillId="34" borderId="11" xfId="0" applyNumberFormat="1" applyFont="1" applyFill="1" applyBorder="1" applyAlignment="1">
      <alignment horizontal="left" wrapText="1"/>
    </xf>
    <xf numFmtId="49" fontId="20" fillId="34" borderId="11" xfId="0" applyNumberFormat="1" applyFont="1" applyFill="1" applyBorder="1" applyAlignment="1">
      <alignment wrapText="1"/>
    </xf>
    <xf numFmtId="0" fontId="20" fillId="34" borderId="0" xfId="0" applyFont="1" applyFill="1" applyAlignment="1">
      <alignment horizontal="left" wrapText="1"/>
    </xf>
    <xf numFmtId="164" fontId="32" fillId="0" borderId="11" xfId="0" applyNumberFormat="1" applyFont="1" applyBorder="1" applyAlignment="1">
      <alignment horizontal="left" wrapText="1"/>
    </xf>
    <xf numFmtId="0" fontId="23" fillId="34" borderId="11" xfId="0" applyFont="1" applyFill="1" applyBorder="1" applyAlignment="1">
      <alignment horizontal="center" wrapText="1"/>
    </xf>
    <xf numFmtId="0" fontId="20" fillId="34" borderId="11" xfId="0" applyFont="1" applyFill="1" applyBorder="1" applyAlignment="1"/>
    <xf numFmtId="0" fontId="20" fillId="34" borderId="0" xfId="0" applyFont="1" applyFill="1" applyBorder="1" applyAlignment="1"/>
    <xf numFmtId="0" fontId="23" fillId="34" borderId="12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wrapText="1"/>
    </xf>
    <xf numFmtId="0" fontId="25" fillId="34" borderId="12" xfId="0" applyFont="1" applyFill="1" applyBorder="1" applyAlignment="1">
      <alignment horizontal="left" wrapText="1"/>
    </xf>
    <xf numFmtId="0" fontId="23" fillId="34" borderId="13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wrapText="1"/>
    </xf>
    <xf numFmtId="0" fontId="25" fillId="34" borderId="13" xfId="0" applyFont="1" applyFill="1" applyBorder="1" applyAlignment="1">
      <alignment horizontal="left" wrapText="1"/>
    </xf>
    <xf numFmtId="0" fontId="20" fillId="34" borderId="0" xfId="0" applyFont="1" applyFill="1" applyBorder="1" applyAlignment="1">
      <alignment horizontal="center" wrapText="1"/>
    </xf>
    <xf numFmtId="0" fontId="20" fillId="34" borderId="0" xfId="0" applyFont="1" applyFill="1" applyBorder="1"/>
    <xf numFmtId="14" fontId="20" fillId="34" borderId="0" xfId="0" applyNumberFormat="1" applyFont="1" applyFill="1" applyBorder="1"/>
    <xf numFmtId="0" fontId="20" fillId="34" borderId="0" xfId="0" applyFont="1" applyFill="1" applyBorder="1" applyAlignment="1">
      <alignment wrapText="1"/>
    </xf>
    <xf numFmtId="0" fontId="19" fillId="34" borderId="0" xfId="0" applyFont="1" applyFill="1" applyBorder="1" applyAlignment="1">
      <alignment wrapText="1"/>
    </xf>
    <xf numFmtId="0" fontId="22" fillId="0" borderId="0" xfId="0" applyFont="1" applyAlignment="1">
      <alignment horizont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0" fillId="34" borderId="0" xfId="0" applyFont="1" applyFill="1" applyAlignment="1">
      <alignment horizontal="left" wrapText="1"/>
    </xf>
    <xf numFmtId="0" fontId="23" fillId="34" borderId="0" xfId="0" applyFont="1" applyFill="1" applyAlignment="1">
      <alignment horizontal="left" wrapText="1"/>
    </xf>
    <xf numFmtId="0" fontId="28" fillId="34" borderId="10" xfId="0" applyFont="1" applyFill="1" applyBorder="1" applyAlignment="1">
      <alignment horizontal="left" vertical="top" wrapText="1"/>
    </xf>
    <xf numFmtId="0" fontId="23" fillId="34" borderId="12" xfId="0" applyFont="1" applyFill="1" applyBorder="1" applyAlignment="1">
      <alignment horizontal="left" wrapText="1"/>
    </xf>
    <xf numFmtId="0" fontId="23" fillId="34" borderId="13" xfId="0" applyFont="1" applyFill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6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9" fillId="0" borderId="10" xfId="0" applyFont="1" applyBorder="1" applyAlignment="1">
      <alignment horizontal="left" vertical="top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right" wrapText="1"/>
    </xf>
    <xf numFmtId="0" fontId="19" fillId="34" borderId="10" xfId="0" applyFont="1" applyFill="1" applyBorder="1" applyAlignment="1">
      <alignment horizontal="left" vertical="top" wrapText="1"/>
    </xf>
    <xf numFmtId="0" fontId="23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254</xdr:row>
      <xdr:rowOff>0</xdr:rowOff>
    </xdr:from>
    <xdr:to>
      <xdr:col>7</xdr:col>
      <xdr:colOff>229785</xdr:colOff>
      <xdr:row>263</xdr:row>
      <xdr:rowOff>3175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5778875"/>
          <a:ext cx="6906810" cy="163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257</xdr:row>
      <xdr:rowOff>0</xdr:rowOff>
    </xdr:from>
    <xdr:to>
      <xdr:col>7</xdr:col>
      <xdr:colOff>286935</xdr:colOff>
      <xdr:row>266</xdr:row>
      <xdr:rowOff>146050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2433100"/>
          <a:ext cx="6906810" cy="1631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264</xdr:row>
      <xdr:rowOff>0</xdr:rowOff>
    </xdr:from>
    <xdr:to>
      <xdr:col>6</xdr:col>
      <xdr:colOff>1153710</xdr:colOff>
      <xdr:row>274</xdr:row>
      <xdr:rowOff>12700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15338225"/>
          <a:ext cx="6906810" cy="1631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286410</xdr:colOff>
      <xdr:row>276</xdr:row>
      <xdr:rowOff>95250</xdr:rowOff>
    </xdr:from>
    <xdr:to>
      <xdr:col>7</xdr:col>
      <xdr:colOff>203710</xdr:colOff>
      <xdr:row>288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410" y="120059450"/>
          <a:ext cx="7981800" cy="1885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ownloads/&#1042;&#1099;&#1073;&#1099;&#1074;&#1096;&#1080;&#1077;%20(8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99;&#1073;&#1099;&#1074;&#1096;&#1080;&#1077;%202020-2021-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2;&#1099;&#1075;&#1088;&#1091;&#1079;&#1082;&#1080;%20&#1053;&#1054;&#1041;&#1044;/2020&#1075;/&#1042;&#1099;&#1075;&#1088;&#1091;&#1079;&#1082;&#1072;%20&#1085;&#1086;&#1073;&#1076;%2016.09.2020%20&#8212;%20&#1082;&#1086;&#1087;&#1080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74;&#1099;&#1073;&#1099;&#1074;&#1096;&#1080;&#1077;%20&#1074;&#1089;&#10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2/&#1044;&#1077;&#1090;&#1080;%20&#1085;&#1072;%20&#1082;&#1086;&#1085;&#1077;&#1094;%20&#1086;&#1082;&#1090;&#1103;&#1073;&#1088;&#1103;%202022-224%20&#1076;&#1077;&#1090;&#1077;&#1081;%20,%208%20&#1076;&#1077;&#1090;&#1077;&#1081;%20&#1074;&#1099;&#1073;&#1099;&#1083;&#1086;/&#1042;&#1099;&#1075;&#1088;&#1091;&#1079;&#1082;&#1072;%20&#1053;&#1054;&#1041;&#1044;%20&#1085;&#1072;%20&#1082;&#1086;&#1085;&#1077;&#1094;%20&#1086;&#1082;&#1090;&#1103;&#1073;&#1088;&#1103;%202022&#1075;-224%20&#1076;&#1077;&#1090;&#1077;&#1081;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2/&#1044;&#1077;&#1090;&#1080;%20&#1085;&#1072;%20&#1082;&#1086;&#1085;&#1077;&#1094;%20&#1085;&#1086;&#1103;&#1073;&#1088;&#1103;%202022-233%20&#1076;&#1077;&#1090;&#1077;&#1081;,5%20&#1076;&#1077;&#1090;&#1077;&#1081;%20&#1074;&#1099;&#1073;&#1099;&#1083;&#1086;/&#1042;&#1099;&#1075;&#1088;&#1091;&#1079;&#1082;&#1072;%20&#1053;&#1054;&#1041;&#1044;%20&#1079;&#1072;%20&#1085;&#1086;&#1103;&#1073;&#1088;&#1100;%202022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3/&#1044;&#1077;&#1090;&#1080;%20&#1085;&#1072;%20&#1082;&#1086;&#1085;&#1077;&#1094;%20&#1103;&#1085;&#1074;&#1072;&#1088;&#1103;%202023%20-231-&#1076;&#1077;&#1090;&#1077;&#1081;%205%20&#1074;&#1099;&#1073;&#1099;&#1083;&#1086;/&#1042;&#1099;&#1075;&#1088;&#1091;&#1079;&#1082;&#1072;%20&#1053;&#1054;&#1041;&#1044;%20&#1085;&#1072;%20&#1103;&#1085;&#1074;&#1072;&#1088;&#1100;%2023&#1075;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ownloads/asd%20(77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2/&#1044;&#1077;&#1090;&#1080;%20&#1085;&#1072;%20&#1082;&#1086;&#1085;&#1077;&#1094;%20&#1076;&#1077;&#1082;&#1072;&#1073;&#1088;&#1103;%202022-231%20&#1076;&#1077;&#1090;&#1077;&#1081;,4%20&#1076;&#1077;&#1090;&#1077;&#1081;%20&#1074;&#1099;&#1073;&#1099;&#1083;&#1086;/&#1042;&#1099;&#1075;&#1088;&#1091;&#1079;&#1082;&#1080;%20&#1053;&#1054;&#1041;&#1044;%20&#1085;&#1072;%20&#1082;&#1086;&#1085;&#1077;&#1094;%20&#1076;&#1077;&#1082;&#1072;&#1073;&#1088;&#1103;%202022&#107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2;&#1099;&#1073;&#1099;&#1074;&#1096;&#1080;&#1077;%20(6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3/&#1044;&#1077;&#1090;&#1080;%20&#1085;&#1072;%20&#1082;&#1086;&#1085;&#1077;&#1094;%20&#1092;&#1077;&#1074;&#1088;&#1072;&#1083;&#1103;%202023-231%20&#1076;&#1077;&#1090;&#1077;&#1081;%201%20&#1074;&#1099;&#1073;&#1099;&#1083;/&#1042;&#1099;&#1075;&#1088;&#1091;&#1079;&#1082;&#1072;%20&#1053;&#1054;&#1041;&#1044;%20&#1085;&#1072;%20&#1082;&#1086;&#1085;&#1077;&#1094;%20&#1092;&#1077;&#1074;&#1088;&#1072;&#1083;&#1103;%2023&#1075;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80;&#1095;&#1085;&#1099;&#1077;/Desktop/&#1044;&#1045;&#1058;&#1048;%20&#1057;&#1055;&#1048;&#1057;&#1050;&#1048;%20&#1054;&#1061;&#1042;&#1040;&#1058;%202022-2023/&#1044;&#1077;&#1090;&#1080;%20&#1086;&#1093;&#1074;&#1072;&#1090;%20&#1079;&#1072;%202023/&#1044;&#1077;&#1090;&#1080;%20&#1085;&#1072;%20&#1082;&#1086;&#1085;&#1077;&#1094;%20&#1089;&#1077;&#1085;&#1090;&#1103;&#1073;&#1088;&#1103;%202023-235%20&#1076;&#1077;&#1090;&#1077;&#1081;/&#1042;&#1099;&#1075;&#1088;&#1091;&#1079;&#1082;&#1072;%20&#1040;&#1082;&#1084;&#1086;&#1083;&#1072;%20&#1050;&#1047;%20&#1085;&#1072;%20&#1089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ывшие (8)"/>
    </sheetNames>
    <sheetDataSet>
      <sheetData sheetId="0">
        <row r="491">
          <cell r="V491" t="str">
            <v>2019-06-20T00:00:00</v>
          </cell>
          <cell r="AW491" t="str">
            <v>2021-08-26T00:00:00</v>
          </cell>
        </row>
        <row r="623">
          <cell r="G623">
            <v>43223</v>
          </cell>
        </row>
        <row r="655">
          <cell r="G655">
            <v>43323</v>
          </cell>
        </row>
        <row r="916">
          <cell r="G916">
            <v>42223</v>
          </cell>
          <cell r="AW916" t="str">
            <v>2020-11-12T00:00:00</v>
          </cell>
        </row>
        <row r="922">
          <cell r="AW922" t="str">
            <v>2021-01-11T00:00:00</v>
          </cell>
        </row>
        <row r="1049">
          <cell r="G1049">
            <v>43224</v>
          </cell>
        </row>
        <row r="1053">
          <cell r="G1053">
            <v>43303</v>
          </cell>
        </row>
        <row r="1056">
          <cell r="G1056">
            <v>43113</v>
          </cell>
        </row>
        <row r="1062">
          <cell r="G1062">
            <v>43323</v>
          </cell>
        </row>
        <row r="1075">
          <cell r="G1075">
            <v>43220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ывшие выгрузка нобд"/>
      <sheetName val="2020 выбывшие"/>
      <sheetName val="2021 выбывшие"/>
      <sheetName val="2022 выбывшие"/>
    </sheetNames>
    <sheetDataSet>
      <sheetData sheetId="0" refreshError="1">
        <row r="693">
          <cell r="E693">
            <v>42258</v>
          </cell>
          <cell r="K693" t="str">
            <v>2018-02-26T00:00:00</v>
          </cell>
          <cell r="S693" t="str">
            <v>2021-08-05T00:00:00</v>
          </cell>
        </row>
        <row r="697">
          <cell r="E697">
            <v>42216</v>
          </cell>
          <cell r="K697" t="str">
            <v>2017-10-09T00:00:00</v>
          </cell>
          <cell r="S697" t="str">
            <v>2021-06-10T00:00:00</v>
          </cell>
        </row>
        <row r="735">
          <cell r="E735">
            <v>41930</v>
          </cell>
          <cell r="K735" t="str">
            <v>2017-09-04T00:00:00</v>
          </cell>
          <cell r="S735" t="str">
            <v>2021-06-02T00:00:00</v>
          </cell>
        </row>
        <row r="748">
          <cell r="E748">
            <v>41693</v>
          </cell>
          <cell r="S748" t="str">
            <v>2020-01-05T00:00:00</v>
          </cell>
        </row>
        <row r="754">
          <cell r="E754">
            <v>42245</v>
          </cell>
          <cell r="S754" t="str">
            <v>2021-08-19T00:00:00</v>
          </cell>
        </row>
        <row r="765">
          <cell r="E765">
            <v>42066</v>
          </cell>
          <cell r="K765" t="str">
            <v>2017-10-11T00:00:00</v>
          </cell>
          <cell r="S765" t="str">
            <v>2021-08-05T00:00:00</v>
          </cell>
        </row>
        <row r="775">
          <cell r="E775">
            <v>42182</v>
          </cell>
        </row>
        <row r="793">
          <cell r="E793">
            <v>42166</v>
          </cell>
          <cell r="K793" t="str">
            <v>2017-10-30T00:00:00</v>
          </cell>
          <cell r="S793" t="str">
            <v>2021-07-08T00:00:00</v>
          </cell>
        </row>
        <row r="794">
          <cell r="E794">
            <v>42319</v>
          </cell>
          <cell r="K794" t="str">
            <v>2017-10-20T00:00:00</v>
          </cell>
          <cell r="S794" t="str">
            <v>2021-05-13T00:00:00</v>
          </cell>
        </row>
        <row r="806">
          <cell r="E806">
            <v>42032</v>
          </cell>
          <cell r="K806" t="str">
            <v>2017-10-23T00:00:00</v>
          </cell>
          <cell r="S806" t="str">
            <v>2021-06-28T00:00:00</v>
          </cell>
        </row>
        <row r="815">
          <cell r="E815">
            <v>42181</v>
          </cell>
          <cell r="K815" t="str">
            <v>2017-10-09T00:00:00</v>
          </cell>
          <cell r="S815" t="str">
            <v>2021-08-06T00:00:00</v>
          </cell>
        </row>
        <row r="816">
          <cell r="E816">
            <v>42362</v>
          </cell>
          <cell r="K816" t="str">
            <v>2017-12-04T00:00:00</v>
          </cell>
          <cell r="S816" t="str">
            <v>2021-09-29T00:00:00</v>
          </cell>
        </row>
        <row r="831">
          <cell r="E831">
            <v>42021</v>
          </cell>
          <cell r="K831" t="str">
            <v>2018-02-01T00:00:00</v>
          </cell>
          <cell r="S831" t="str">
            <v>2021-08-06T00:00:00</v>
          </cell>
        </row>
        <row r="873">
          <cell r="E873">
            <v>42082</v>
          </cell>
          <cell r="K873" t="str">
            <v>2018-06-14T00:00:00</v>
          </cell>
          <cell r="S873" t="str">
            <v>2021-06-08T00:00:00</v>
          </cell>
        </row>
        <row r="875">
          <cell r="S875" t="str">
            <v>2021-08-02T00:00:00</v>
          </cell>
        </row>
        <row r="877">
          <cell r="E877">
            <v>42033</v>
          </cell>
          <cell r="K877" t="str">
            <v>2018-07-03T00:00:00</v>
          </cell>
          <cell r="S877" t="str">
            <v>2021-07-27T00:00:00</v>
          </cell>
        </row>
        <row r="879">
          <cell r="E879">
            <v>42193</v>
          </cell>
          <cell r="K879" t="str">
            <v>2018-09-03T00:00:00</v>
          </cell>
          <cell r="S879" t="str">
            <v>2021-10-11T00:00:00</v>
          </cell>
        </row>
        <row r="882">
          <cell r="E882">
            <v>42292</v>
          </cell>
          <cell r="K882" t="str">
            <v>2018-09-03T00:00:00</v>
          </cell>
          <cell r="S882" t="str">
            <v>2021-07-09T00:00:00</v>
          </cell>
        </row>
        <row r="890">
          <cell r="E890">
            <v>42226</v>
          </cell>
        </row>
        <row r="897">
          <cell r="E897">
            <v>42054</v>
          </cell>
          <cell r="K897" t="str">
            <v>2019-02-01T00:00:00</v>
          </cell>
          <cell r="S897" t="str">
            <v>2021-06-04T00:00:00</v>
          </cell>
        </row>
        <row r="905">
          <cell r="E905">
            <v>42133</v>
          </cell>
          <cell r="K905" t="str">
            <v>2018-09-03T00:00:00</v>
          </cell>
          <cell r="S905" t="str">
            <v>2021-06-03T00:00:00</v>
          </cell>
        </row>
        <row r="917">
          <cell r="E917">
            <v>42312</v>
          </cell>
          <cell r="K917" t="str">
            <v>2019-06-10T00:00:00</v>
          </cell>
          <cell r="S917" t="str">
            <v>2021-06-22T00:00:00</v>
          </cell>
        </row>
        <row r="930">
          <cell r="K930" t="str">
            <v>2019-06-25T00:00:00</v>
          </cell>
          <cell r="S930" t="str">
            <v>2021-07-07T00:00:00</v>
          </cell>
        </row>
        <row r="935">
          <cell r="E935">
            <v>42322</v>
          </cell>
          <cell r="K935" t="str">
            <v>2019-07-05T00:00:00</v>
          </cell>
          <cell r="S935" t="str">
            <v>2021-08-23T00:00:00</v>
          </cell>
        </row>
        <row r="939">
          <cell r="E939">
            <v>42283</v>
          </cell>
          <cell r="K939" t="str">
            <v>2019-06-28T00:00:00</v>
          </cell>
          <cell r="S939" t="str">
            <v>2021-05-18T00:00:00</v>
          </cell>
        </row>
        <row r="949">
          <cell r="E949">
            <v>42257</v>
          </cell>
          <cell r="K949" t="str">
            <v>2019-07-23T00:00:00</v>
          </cell>
          <cell r="S949" t="str">
            <v>2021-06-15T00:00:00</v>
          </cell>
        </row>
        <row r="959">
          <cell r="E959">
            <v>42046</v>
          </cell>
          <cell r="S959" t="str">
            <v>2021-05-05T00:00:00</v>
          </cell>
        </row>
        <row r="964">
          <cell r="E964">
            <v>42276</v>
          </cell>
          <cell r="K964" t="str">
            <v>2019-08-14T00:00:00</v>
          </cell>
          <cell r="S964" t="str">
            <v>2021-06-01T00:00:00</v>
          </cell>
        </row>
        <row r="968">
          <cell r="E968">
            <v>42160</v>
          </cell>
          <cell r="K968" t="str">
            <v>2019-08-27T00:00:00</v>
          </cell>
          <cell r="S968" t="str">
            <v>2021-07-08T00:00:00</v>
          </cell>
        </row>
        <row r="973">
          <cell r="E973">
            <v>42259</v>
          </cell>
          <cell r="K973" t="str">
            <v>2019-09-03T00:00:00</v>
          </cell>
        </row>
        <row r="975">
          <cell r="E975">
            <v>42237</v>
          </cell>
          <cell r="K975" t="str">
            <v>2019-09-11T00:00:00</v>
          </cell>
          <cell r="S975" t="str">
            <v>2021-05-27T00:00:00</v>
          </cell>
        </row>
        <row r="983">
          <cell r="E983">
            <v>42136</v>
          </cell>
          <cell r="K983" t="str">
            <v>2018-06-07T00:00:00</v>
          </cell>
          <cell r="S983" t="str">
            <v>2021-08-02T00:00:00</v>
          </cell>
        </row>
        <row r="992">
          <cell r="E992">
            <v>42240</v>
          </cell>
          <cell r="K992" t="str">
            <v>2019-09-17T00:00:00</v>
          </cell>
          <cell r="S992" t="str">
            <v>2021-05-19T00:00:00</v>
          </cell>
        </row>
        <row r="994">
          <cell r="E994">
            <v>42070</v>
          </cell>
          <cell r="K994" t="str">
            <v>2019-09-04T00:00:00</v>
          </cell>
          <cell r="S994" t="str">
            <v>2021-09-01T00:00:00</v>
          </cell>
        </row>
        <row r="999">
          <cell r="E999">
            <v>42327</v>
          </cell>
          <cell r="K999" t="str">
            <v>2020-01-09T00:00:00</v>
          </cell>
        </row>
        <row r="1000">
          <cell r="E1000">
            <v>42352</v>
          </cell>
          <cell r="K1000" t="str">
            <v>2020-01-23T00:00:00</v>
          </cell>
        </row>
        <row r="1006">
          <cell r="E1006">
            <v>42168</v>
          </cell>
          <cell r="K1006" t="str">
            <v>2020-01-27T11:32:00</v>
          </cell>
          <cell r="S1006" t="str">
            <v>2021-05-24T00:00:00</v>
          </cell>
        </row>
        <row r="1023">
          <cell r="E1023">
            <v>42429</v>
          </cell>
          <cell r="S1023" t="str">
            <v>2021-05-05T00:00:00</v>
          </cell>
        </row>
        <row r="1041">
          <cell r="E1041">
            <v>42202</v>
          </cell>
          <cell r="K1041" t="str">
            <v>2021-01-20T00:00:00</v>
          </cell>
          <cell r="S1041" t="str">
            <v>2021-05-19T00:00:00</v>
          </cell>
        </row>
        <row r="1051">
          <cell r="E1051">
            <v>42216</v>
          </cell>
          <cell r="K1051" t="str">
            <v>2021-04-05T00:00:00</v>
          </cell>
          <cell r="S1051" t="str">
            <v>2021-06-07T00:00:00</v>
          </cell>
        </row>
        <row r="1057">
          <cell r="E1057">
            <v>42301</v>
          </cell>
          <cell r="K1057" t="str">
            <v>2021-04-15T00:00:00</v>
          </cell>
        </row>
        <row r="1086">
          <cell r="E1086">
            <v>42521</v>
          </cell>
        </row>
      </sheetData>
      <sheetData sheetId="1" refreshError="1"/>
      <sheetData sheetId="2" refreshError="1">
        <row r="80">
          <cell r="F80">
            <v>42505</v>
          </cell>
          <cell r="L80" t="str">
            <v>2019-08-07T00:00:00</v>
          </cell>
        </row>
      </sheetData>
      <sheetData sheetId="3" refreshError="1">
        <row r="4">
          <cell r="F4">
            <v>42676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ингент (15)"/>
      <sheetName val="Лист1"/>
    </sheetNames>
    <sheetDataSet>
      <sheetData sheetId="0">
        <row r="211">
          <cell r="N211" t="str">
            <v>2020-09-10T11:54:00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ывшие (7)"/>
    </sheetNames>
    <sheetDataSet>
      <sheetData sheetId="0">
        <row r="976">
          <cell r="AB976" t="str">
            <v>2022-10-07T00:00:00</v>
          </cell>
        </row>
        <row r="1031">
          <cell r="AB1031" t="str">
            <v>2023-03-01T00:00:00</v>
          </cell>
        </row>
        <row r="1047">
          <cell r="AB1047" t="str">
            <v>2022-11-01T00:00:00</v>
          </cell>
        </row>
        <row r="1051">
          <cell r="G1051">
            <v>43102</v>
          </cell>
          <cell r="H1051" t="str">
            <v>АМАНКЕЛДІ АРЛАН СЕРІКҰЛЫ</v>
          </cell>
          <cell r="V1051" t="str">
            <v>2020-10-05T16:35:00</v>
          </cell>
          <cell r="AB1051" t="str">
            <v>2022-09-05T00:00:00</v>
          </cell>
        </row>
        <row r="1058">
          <cell r="AB1058" t="str">
            <v>2023-01-27T00:00:00</v>
          </cell>
        </row>
        <row r="1065">
          <cell r="AB1065" t="str">
            <v>2022-10-18T00:00:00</v>
          </cell>
        </row>
        <row r="1069">
          <cell r="G1069">
            <v>43280</v>
          </cell>
          <cell r="H1069" t="str">
            <v>ДАНИЛОВ РОМАН ЮРЬЕВИЧ</v>
          </cell>
          <cell r="V1069" t="str">
            <v>2021-04-12T00:00:00</v>
          </cell>
          <cell r="AB1069" t="str">
            <v>2022-09-21T00:00:00</v>
          </cell>
        </row>
        <row r="1074">
          <cell r="AB1074" t="str">
            <v>2022-10-07T00:00:00</v>
          </cell>
        </row>
        <row r="1082">
          <cell r="AB1082" t="str">
            <v>2022-12-01T00:00:00</v>
          </cell>
        </row>
        <row r="1086">
          <cell r="AB1086" t="str">
            <v>2023-01-16T00:00:00</v>
          </cell>
        </row>
        <row r="1099">
          <cell r="AB1099" t="str">
            <v>2022-10-26T00:00:00</v>
          </cell>
        </row>
        <row r="1110">
          <cell r="AB1110" t="str">
            <v>2022-12-07T00:00:00</v>
          </cell>
        </row>
        <row r="1114">
          <cell r="AB1114" t="str">
            <v>2023-01-19T00:00:00</v>
          </cell>
        </row>
        <row r="1115">
          <cell r="AB1115" t="str">
            <v>2022-11-01T00:00:00</v>
          </cell>
        </row>
        <row r="1117">
          <cell r="AB1117" t="str">
            <v>2022-10-17T00:00:00</v>
          </cell>
        </row>
        <row r="1118">
          <cell r="AB1118" t="str">
            <v>2023-02-22T00:00:00</v>
          </cell>
        </row>
        <row r="1119">
          <cell r="AB1119" t="str">
            <v>2022-10-14T00:00:00</v>
          </cell>
        </row>
        <row r="1120">
          <cell r="AB1120" t="str">
            <v>2023-03-02T00:00:00</v>
          </cell>
        </row>
        <row r="1124">
          <cell r="AB1124" t="str">
            <v>2022-10-10T00:00:00</v>
          </cell>
        </row>
        <row r="1125">
          <cell r="AB1125" t="str">
            <v>2022-11-02T00:00:00</v>
          </cell>
        </row>
        <row r="1126">
          <cell r="AB1126" t="str">
            <v>2022-11-23T00:00:00</v>
          </cell>
        </row>
        <row r="1128">
          <cell r="AB1128" t="str">
            <v>2023-01-19T00:00:00</v>
          </cell>
        </row>
        <row r="1129">
          <cell r="AB1129" t="str">
            <v>2022-12-26T00:00:00</v>
          </cell>
        </row>
        <row r="1130">
          <cell r="AB1130" t="str">
            <v>2022-12-26T00:00:00</v>
          </cell>
        </row>
        <row r="1131">
          <cell r="AB1131" t="str">
            <v>2023-01-18T00:00:00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грузка НОБД на конец октября "/>
    </sheetNames>
    <sheetDataSet>
      <sheetData sheetId="0">
        <row r="217">
          <cell r="G217">
            <v>44097</v>
          </cell>
          <cell r="H217" t="str">
            <v>ГНАТЮК ЕГОР АЛЕКСЕЕВИЧ</v>
          </cell>
          <cell r="R217" t="str">
            <v>2022-10-14T00:00:00</v>
          </cell>
        </row>
        <row r="218">
          <cell r="G218">
            <v>43253</v>
          </cell>
          <cell r="H218" t="str">
            <v>ОМАРОВ ЖАНГИР НУРСУЛТАНҰЛЫ</v>
          </cell>
          <cell r="R218" t="str">
            <v>2022-10-17T00:00:00</v>
          </cell>
        </row>
        <row r="219">
          <cell r="G219">
            <v>43736</v>
          </cell>
          <cell r="R219" t="str">
            <v>2022-10-20T00:00:00</v>
          </cell>
        </row>
        <row r="220">
          <cell r="G220">
            <v>43497</v>
          </cell>
          <cell r="R220" t="str">
            <v>2022-10-21T00:00:00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грузка НОБД за ноябрь 2022"/>
    </sheetNames>
    <sheetDataSet>
      <sheetData sheetId="0">
        <row r="48">
          <cell r="G48">
            <v>43951</v>
          </cell>
          <cell r="H48" t="str">
            <v>ДУШКИНА АЛИСА ВИКТОРОВНА</v>
          </cell>
          <cell r="R48" t="str">
            <v>2022-11-07T00:00:00</v>
          </cell>
        </row>
        <row r="49">
          <cell r="G49">
            <v>43834</v>
          </cell>
          <cell r="H49" t="str">
            <v>КОРБМАХЕР РОДИОН ДМИТРИЕВИЧ</v>
          </cell>
          <cell r="R49" t="str">
            <v>2022-11-07T00:00:00</v>
          </cell>
        </row>
        <row r="50">
          <cell r="G50">
            <v>43042</v>
          </cell>
          <cell r="H50" t="str">
            <v>БАЛТАШ АЯЛА ЖЕНІСҚЫЗЫ</v>
          </cell>
          <cell r="R50" t="str">
            <v>2022-11-03T00:00:00</v>
          </cell>
        </row>
        <row r="51">
          <cell r="G51">
            <v>44070</v>
          </cell>
          <cell r="H51" t="str">
            <v>БОРАНБАЕВА ТОМИРИС САМАТОВНА</v>
          </cell>
          <cell r="R51" t="str">
            <v>2022-11-17T00:00:00</v>
          </cell>
        </row>
        <row r="52">
          <cell r="G52">
            <v>44071</v>
          </cell>
          <cell r="H52" t="str">
            <v>АСҚАР АРНҰР МУРАТҰЛЫ</v>
          </cell>
          <cell r="R52" t="str">
            <v>2022-11-24T00:00:00</v>
          </cell>
        </row>
        <row r="53">
          <cell r="G53">
            <v>43402</v>
          </cell>
          <cell r="H53" t="str">
            <v>АСҚАР АРМАН МУРАТҰЛЫ</v>
          </cell>
          <cell r="R53" t="str">
            <v>2022-11-24T00:00:00</v>
          </cell>
        </row>
        <row r="54">
          <cell r="G54">
            <v>44090</v>
          </cell>
          <cell r="H54" t="str">
            <v>АЛДАБЕРГЕН АЙЫМ ҰЛАНҚЫЗЫ</v>
          </cell>
          <cell r="R54" t="str">
            <v>2022-11-24T00:00:00</v>
          </cell>
        </row>
        <row r="225">
          <cell r="G225">
            <v>44117</v>
          </cell>
          <cell r="H225" t="str">
            <v>ЕРБОЛАТ АХМЕТ АЛМАСҰЛЫ</v>
          </cell>
          <cell r="R225" t="str">
            <v>2022-11-25T00:00:00</v>
          </cell>
        </row>
        <row r="226">
          <cell r="G226">
            <v>43895</v>
          </cell>
          <cell r="H226" t="str">
            <v>МИШИНА ДИАНА ДМИТРИЕВНА</v>
          </cell>
          <cell r="R226" t="str">
            <v>2022-11-10T00:00:00</v>
          </cell>
        </row>
        <row r="227">
          <cell r="G227">
            <v>43953</v>
          </cell>
          <cell r="H227" t="str">
            <v>ҚУАТ ӘМІР ӘДІЛҰЛЫ</v>
          </cell>
          <cell r="R227" t="str">
            <v>2022-11-08T00:00:00</v>
          </cell>
        </row>
        <row r="228">
          <cell r="G228">
            <v>43587</v>
          </cell>
          <cell r="H228" t="str">
            <v>НУРГОЖИНА МЕДИНА ЕРКИНОВНА</v>
          </cell>
          <cell r="R228" t="str">
            <v>2022-11-08T00:00:00</v>
          </cell>
        </row>
        <row r="229">
          <cell r="G229">
            <v>43550</v>
          </cell>
          <cell r="H229" t="str">
            <v>ЧАРАПИЕВА МАЛИКА ЕРКОСАЕВНА</v>
          </cell>
          <cell r="R229" t="str">
            <v>2022-11-07T00:00:00</v>
          </cell>
        </row>
        <row r="230">
          <cell r="G230">
            <v>43910</v>
          </cell>
          <cell r="H230" t="str">
            <v>АТАШЕВ РИЗВАН РУСЛАНОВИЧ</v>
          </cell>
          <cell r="R230" t="str">
            <v>2022-11-07T00:00:00</v>
          </cell>
        </row>
        <row r="231">
          <cell r="G231">
            <v>44026</v>
          </cell>
          <cell r="H231" t="str">
            <v>ПЕДАН ЮЛИЯ АНДРЕЕВНА</v>
          </cell>
          <cell r="R231" t="str">
            <v>2022-11-07T00:00:00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грузка НОБД на январь 23г"/>
    </sheetNames>
    <sheetDataSet>
      <sheetData sheetId="0">
        <row r="40">
          <cell r="G40">
            <v>43677</v>
          </cell>
          <cell r="H40" t="str">
            <v>АВРАШКИН МАТВЕЙ РОМАНОВИЧ</v>
          </cell>
          <cell r="V40" t="str">
            <v>2023-01-20T00:00:00</v>
          </cell>
        </row>
        <row r="41">
          <cell r="G41">
            <v>42902</v>
          </cell>
          <cell r="H41" t="str">
            <v>ҚАЗБЕК ТАМИРИС ТІЛЕКТЕСҚЫЗЫ</v>
          </cell>
          <cell r="V41" t="str">
            <v>2023-01-20T00:00:00</v>
          </cell>
        </row>
        <row r="42">
          <cell r="G42">
            <v>44000</v>
          </cell>
          <cell r="H42" t="str">
            <v>СЕРІК АДИЯ МЕЙРАМБЕКҚЫЗЫ</v>
          </cell>
          <cell r="V42" t="str">
            <v>2023-01-18T00:00:00</v>
          </cell>
        </row>
        <row r="43">
          <cell r="G43">
            <v>43886</v>
          </cell>
          <cell r="H43" t="str">
            <v>ЖАНАБАЕВА АНЕЛЯ АСХАТОВНА</v>
          </cell>
          <cell r="V43" t="str">
            <v>2023-01-12T00:00:00</v>
          </cell>
        </row>
        <row r="215">
          <cell r="G215">
            <v>44158</v>
          </cell>
          <cell r="H215" t="str">
            <v>ҚАЗБЕК АЯЛЫМ ТІЛЕКТЕСҚЫЗЫ</v>
          </cell>
          <cell r="V215" t="str">
            <v>2023-01-25T00:00:00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23">
          <cell r="C23" t="str">
            <v>СЕЙТКАНОВ ТЕМИРТАС ЕРЖАНОВИЧ</v>
          </cell>
          <cell r="E23">
            <v>43993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ингент (46)"/>
    </sheetNames>
    <sheetDataSet>
      <sheetData sheetId="0">
        <row r="231">
          <cell r="G231">
            <v>43627</v>
          </cell>
          <cell r="H231" t="str">
            <v>МҰХАМЕТЖАР АЯЛА БАХТИЯРҚЫЗЫ</v>
          </cell>
          <cell r="V231" t="str">
            <v>2022-12-07T00:00:00</v>
          </cell>
        </row>
        <row r="232">
          <cell r="G232">
            <v>43711</v>
          </cell>
          <cell r="H232" t="str">
            <v>АМАНГЕЛЬДИНОВ ИЛЬХАМ АЙДОСОВИЧ</v>
          </cell>
          <cell r="V232" t="str">
            <v>2022-12-19T00:00:00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ывшие (6)"/>
    </sheetNames>
    <sheetDataSet>
      <sheetData sheetId="0">
        <row r="1032">
          <cell r="AU1032" t="str">
            <v>2023-03-01T00:00:00</v>
          </cell>
        </row>
        <row r="1124">
          <cell r="X1124" t="str">
            <v>Бәйшешек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грузка НОБД на конец февраля "/>
    </sheetNames>
    <sheetDataSet>
      <sheetData sheetId="0">
        <row r="232">
          <cell r="G232">
            <v>43228</v>
          </cell>
          <cell r="H232" t="str">
            <v>ЖАНАРБЕК ЖІГЕР БАХЫТЖАНҰЛЫ</v>
          </cell>
          <cell r="V232" t="str">
            <v>2023-02-09T00:00:00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2">
          <cell r="C2" t="str">
            <v>ДУБИРБАЕВА ЗЕРЕ КАНАТОВНА</v>
          </cell>
        </row>
        <row r="4">
          <cell r="C4" t="str">
            <v>ГЕРАСИМОВА ДАРИНА АНДРЕЕВНА</v>
          </cell>
        </row>
        <row r="7">
          <cell r="C7" t="str">
            <v>РЫМҰЛЫ ОЛЖАС</v>
          </cell>
        </row>
        <row r="8">
          <cell r="C8" t="str">
            <v>МИРОШНИЧЕНКО НИКОЛЬ ВЛАДИСЛАВОВНА</v>
          </cell>
        </row>
        <row r="11">
          <cell r="C11" t="str">
            <v>ВИНОГРАДОВА АРИНА АЛЕКСАНДРОВНА</v>
          </cell>
        </row>
        <row r="12">
          <cell r="C12" t="str">
            <v>КОНДРАТЬЕВА АРИНА АЛЕКСАНДРОВНА</v>
          </cell>
        </row>
        <row r="14">
          <cell r="C14" t="str">
            <v>МУХАМЕТЖАР МУХАММАД - АЛИ БАХТИЯРҰЛЫ</v>
          </cell>
        </row>
        <row r="15">
          <cell r="C15" t="str">
            <v>ЮНГ КИРА ДАНИИЛОВНА</v>
          </cell>
        </row>
        <row r="16">
          <cell r="C16" t="str">
            <v>ПЫШНЫЙ ИЛЬЯ КОНСТАНТИНОВИЧ</v>
          </cell>
        </row>
        <row r="17">
          <cell r="C17" t="str">
            <v>ШИТОВА ЕЛИЗАВЕТА ПАВЛОВНА</v>
          </cell>
        </row>
        <row r="21">
          <cell r="C21" t="str">
            <v>ЕРКЕН МЕДИНА МҰРАТҚЫЗЫ</v>
          </cell>
        </row>
        <row r="22">
          <cell r="C22" t="str">
            <v>ТЮРИНА ЯНА МАКСИМОВНА</v>
          </cell>
        </row>
        <row r="25">
          <cell r="C25" t="str">
            <v>ЖАРЫБАЕВА ГУЛЬХАН АСКАРОВНА</v>
          </cell>
        </row>
        <row r="26">
          <cell r="C26" t="str">
            <v>УТЕУБАЕВ АЙСУЛТАН ТАЛГАТОВИЧ</v>
          </cell>
        </row>
        <row r="27">
          <cell r="C27" t="str">
            <v>ЕННА ИЛЬЯ АНДРЕЕВИЧ</v>
          </cell>
        </row>
        <row r="28">
          <cell r="C28" t="str">
            <v>АНДРОСОВА ВАЛЕРИЯ ДМИТРИЕВНА</v>
          </cell>
        </row>
        <row r="29">
          <cell r="C29" t="str">
            <v>ПОЗДНЯКОВА АДЕЛИНА НИКОЛАЕВНА</v>
          </cell>
        </row>
        <row r="32">
          <cell r="C32" t="str">
            <v>КУРАСОВ ДАНИЛ ДЕНИСОВИЧ</v>
          </cell>
        </row>
        <row r="34">
          <cell r="C34" t="str">
            <v>ЖАКУПОВ ДАНИЭЛЬ ВИКТОРОВИЧ</v>
          </cell>
        </row>
        <row r="35">
          <cell r="C35" t="str">
            <v>БЕКТАС АТТИЛЬ БАУРЖАНҰЛЫ</v>
          </cell>
        </row>
        <row r="53">
          <cell r="C53" t="str">
            <v>САҒДАТ АСАНАЛИ ӘДІЛҰЛЫ</v>
          </cell>
        </row>
        <row r="54">
          <cell r="C54" t="str">
            <v>НАРТОВА ЛИЛИЯ ГЕОРГИЕВНА</v>
          </cell>
        </row>
        <row r="59">
          <cell r="C59" t="str">
            <v>КИМ КАРИНА ЮРЬЕВНА</v>
          </cell>
        </row>
        <row r="66">
          <cell r="C66" t="str">
            <v>ПОНОМАРЕНКО ЕГОР СТАНИСЛАВОВИЧ</v>
          </cell>
        </row>
        <row r="72">
          <cell r="C72" t="str">
            <v>ИВАНОВ МИХАИЛ НИКИТИЧ</v>
          </cell>
        </row>
        <row r="76">
          <cell r="C76" t="str">
            <v>ПЕДАН ЮЛИЯ АНДРЕЕВНА</v>
          </cell>
        </row>
        <row r="83">
          <cell r="C83" t="str">
            <v>СЕЙТКАНОВ ТЕМИРТАС ЕРЖАНОВИЧ</v>
          </cell>
        </row>
        <row r="86">
          <cell r="C86" t="str">
            <v>ЖАНАТОВ АЛИМХАН КУАТОВИЧ</v>
          </cell>
        </row>
        <row r="87">
          <cell r="C87" t="str">
            <v>ФИСУН ДАРЬЯ АРТЁМОВНА</v>
          </cell>
        </row>
        <row r="94">
          <cell r="C94" t="str">
            <v>ДУШКИНА АЛИСА ВИКТОРОВНА</v>
          </cell>
        </row>
        <row r="97">
          <cell r="C97" t="str">
            <v>МАЛЫШЕВА ПОЛИНА СЕРГЕЕВНА</v>
          </cell>
        </row>
        <row r="100">
          <cell r="C100" t="str">
            <v>ВАЙМЕР СОФЬЯ СЕРГЕЕВНА</v>
          </cell>
        </row>
        <row r="101">
          <cell r="C101" t="str">
            <v>МАРИНИЧЕВ ДМИТРИЙ ДМИТРИЕВИЧ</v>
          </cell>
        </row>
        <row r="103">
          <cell r="C103" t="str">
            <v>КОМИССАРОВА ДИАНА ДМИТРИЕВНА</v>
          </cell>
        </row>
        <row r="105">
          <cell r="C105" t="str">
            <v>АЛИМКАЙДАРОВ БАХТИЯР КАНАТОВИЧ</v>
          </cell>
        </row>
        <row r="106">
          <cell r="C106" t="str">
            <v>МУХАМЕДИНА АЙЛИН АЯЗБИЕВНА</v>
          </cell>
        </row>
        <row r="109">
          <cell r="C109" t="str">
            <v>ПЕТРОВ НИКОЛАЙ НИКОЛАЕВИЧ</v>
          </cell>
        </row>
        <row r="110">
          <cell r="C110" t="str">
            <v>ЧУЛАКОВ ТАИР РУСЛАНОВИЧ</v>
          </cell>
        </row>
        <row r="111">
          <cell r="C111" t="str">
            <v>ЧЕРКАШИНА СОФИЯ АНТОНОВНА</v>
          </cell>
        </row>
        <row r="113">
          <cell r="C113" t="str">
            <v>СТОРОЖЕВА СОФИЯ ЕВГЕНЬЕВНА</v>
          </cell>
        </row>
        <row r="114">
          <cell r="C114" t="str">
            <v>КОРБМАХЕР РОДИОН ДМИТРИЕВИЧ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topLeftCell="A4" workbookViewId="0">
      <selection activeCell="B11" sqref="B11:J12"/>
    </sheetView>
  </sheetViews>
  <sheetFormatPr defaultRowHeight="15" x14ac:dyDescent="0.25"/>
  <cols>
    <col min="1" max="1" width="2.28515625" style="1" customWidth="1"/>
    <col min="2" max="2" width="4.42578125" style="1" customWidth="1"/>
    <col min="3" max="3" width="8.140625" style="1" customWidth="1"/>
    <col min="4" max="4" width="10.28515625" style="1" customWidth="1"/>
    <col min="5" max="5" width="11" style="1" customWidth="1"/>
    <col min="6" max="6" width="15.7109375" style="1" customWidth="1"/>
    <col min="7" max="7" width="17.7109375" style="1" customWidth="1"/>
    <col min="8" max="8" width="10.140625" style="1" customWidth="1"/>
    <col min="9" max="9" width="19.5703125" style="1" customWidth="1"/>
    <col min="10" max="10" width="9.5703125" style="1" customWidth="1"/>
    <col min="11" max="11" width="18.42578125" style="1" customWidth="1"/>
    <col min="12" max="16384" width="9.140625" style="1"/>
  </cols>
  <sheetData>
    <row r="2" spans="2:11" x14ac:dyDescent="0.25">
      <c r="F2" s="101" t="s">
        <v>2</v>
      </c>
      <c r="G2" s="101"/>
      <c r="H2" s="101"/>
      <c r="I2" s="101"/>
      <c r="J2" s="101"/>
      <c r="K2" s="101"/>
    </row>
    <row r="3" spans="2:11" x14ac:dyDescent="0.25">
      <c r="F3" s="4"/>
      <c r="G3" s="4"/>
    </row>
    <row r="4" spans="2:11" ht="54.75" customHeight="1" x14ac:dyDescent="0.25">
      <c r="B4" s="102" t="s">
        <v>13</v>
      </c>
      <c r="C4" s="102"/>
      <c r="D4" s="102"/>
      <c r="E4" s="102"/>
      <c r="F4" s="102"/>
      <c r="G4" s="102"/>
      <c r="H4" s="102"/>
      <c r="I4" s="102"/>
      <c r="J4" s="102"/>
      <c r="K4" s="102"/>
    </row>
    <row r="5" spans="2:11" ht="14.25" customHeight="1" x14ac:dyDescent="0.25">
      <c r="B5" s="5"/>
      <c r="C5" s="5"/>
      <c r="D5" s="5"/>
      <c r="E5" s="5"/>
      <c r="F5" s="5"/>
      <c r="G5" s="5"/>
    </row>
    <row r="6" spans="2:11" s="6" customFormat="1" ht="48.75" customHeight="1" x14ac:dyDescent="0.25">
      <c r="B6" s="3" t="s">
        <v>14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99" t="s">
        <v>8</v>
      </c>
      <c r="I6" s="100"/>
      <c r="J6" s="99" t="s">
        <v>9</v>
      </c>
      <c r="K6" s="100"/>
    </row>
    <row r="7" spans="2:11" ht="53.25" customHeight="1" x14ac:dyDescent="0.25">
      <c r="B7" s="2"/>
      <c r="C7" s="2"/>
      <c r="D7" s="2"/>
      <c r="E7" s="2"/>
      <c r="F7" s="2"/>
      <c r="G7" s="2"/>
      <c r="H7" s="9" t="s">
        <v>10</v>
      </c>
      <c r="I7" s="9" t="s">
        <v>15</v>
      </c>
      <c r="J7" s="9" t="s">
        <v>11</v>
      </c>
      <c r="K7" s="9" t="s">
        <v>12</v>
      </c>
    </row>
    <row r="8" spans="2:11" x14ac:dyDescent="0.25">
      <c r="B8" s="2"/>
      <c r="C8" s="2"/>
      <c r="D8" s="2"/>
      <c r="E8" s="2"/>
      <c r="F8" s="2"/>
      <c r="G8" s="2"/>
      <c r="H8" s="7"/>
      <c r="I8" s="7"/>
      <c r="J8" s="7"/>
      <c r="K8" s="7"/>
    </row>
    <row r="9" spans="2:11" x14ac:dyDescent="0.25">
      <c r="B9" s="2"/>
      <c r="C9" s="2"/>
      <c r="D9" s="2"/>
      <c r="E9" s="2"/>
      <c r="F9" s="2"/>
      <c r="G9" s="2"/>
      <c r="H9" s="7"/>
      <c r="I9" s="7"/>
      <c r="J9" s="7"/>
      <c r="K9" s="7"/>
    </row>
    <row r="11" spans="2:11" s="4" customFormat="1" ht="19.5" customHeight="1" x14ac:dyDescent="0.2">
      <c r="B11" s="103" t="s">
        <v>0</v>
      </c>
      <c r="C11" s="103"/>
      <c r="D11" s="103"/>
      <c r="E11" s="103"/>
      <c r="F11" s="103"/>
      <c r="G11" s="103"/>
      <c r="H11" s="103"/>
      <c r="I11" s="103"/>
      <c r="J11" s="103"/>
    </row>
    <row r="12" spans="2:11" ht="57" customHeight="1" x14ac:dyDescent="0.25">
      <c r="B12" s="8"/>
      <c r="C12" s="98" t="s">
        <v>1</v>
      </c>
      <c r="D12" s="98"/>
      <c r="E12" s="98"/>
      <c r="F12" s="98"/>
      <c r="G12" s="98"/>
      <c r="H12" s="98"/>
      <c r="I12" s="98"/>
    </row>
  </sheetData>
  <mergeCells count="6">
    <mergeCell ref="C12:I12"/>
    <mergeCell ref="H6:I6"/>
    <mergeCell ref="J6:K6"/>
    <mergeCell ref="F2:K2"/>
    <mergeCell ref="B4:K4"/>
    <mergeCell ref="B11:J1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opLeftCell="A251" zoomScaleNormal="100" workbookViewId="0">
      <selection activeCell="B255" sqref="B255:J255"/>
    </sheetView>
  </sheetViews>
  <sheetFormatPr defaultRowHeight="12.75" x14ac:dyDescent="0.2"/>
  <cols>
    <col min="1" max="1" width="4.28515625" style="32" customWidth="1"/>
    <col min="2" max="2" width="37.7109375" style="32" customWidth="1"/>
    <col min="3" max="3" width="9.7109375" style="32" customWidth="1"/>
    <col min="4" max="4" width="13.7109375" style="32" customWidth="1"/>
    <col min="5" max="5" width="14" style="32" customWidth="1"/>
    <col min="6" max="6" width="10.85546875" style="32" customWidth="1"/>
    <col min="7" max="7" width="14.140625" style="32" customWidth="1"/>
    <col min="8" max="8" width="16" style="32" customWidth="1"/>
    <col min="9" max="9" width="12.7109375" style="32" customWidth="1"/>
    <col min="10" max="10" width="8.85546875" style="32" customWidth="1"/>
    <col min="11" max="16384" width="9.140625" style="32"/>
  </cols>
  <sheetData>
    <row r="1" spans="1:10" x14ac:dyDescent="0.2">
      <c r="E1" s="105" t="s">
        <v>2</v>
      </c>
      <c r="F1" s="105"/>
      <c r="G1" s="105"/>
      <c r="H1" s="105"/>
      <c r="I1" s="105"/>
      <c r="J1" s="105"/>
    </row>
    <row r="2" spans="1:10" x14ac:dyDescent="0.2">
      <c r="E2" s="68"/>
      <c r="F2" s="68"/>
    </row>
    <row r="3" spans="1:10" ht="49.5" customHeight="1" x14ac:dyDescent="0.2">
      <c r="A3" s="106" t="s">
        <v>454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43.5" customHeight="1" x14ac:dyDescent="0.2">
      <c r="A4" s="31" t="s">
        <v>14</v>
      </c>
      <c r="B4" s="31" t="s">
        <v>3</v>
      </c>
      <c r="C4" s="31" t="s">
        <v>4</v>
      </c>
      <c r="D4" s="31" t="s">
        <v>5</v>
      </c>
      <c r="E4" s="31" t="s">
        <v>6</v>
      </c>
      <c r="F4" s="31" t="s">
        <v>7</v>
      </c>
      <c r="G4" s="107" t="s">
        <v>8</v>
      </c>
      <c r="H4" s="108"/>
      <c r="I4" s="107" t="s">
        <v>9</v>
      </c>
      <c r="J4" s="108"/>
    </row>
    <row r="5" spans="1:10" ht="78.75" customHeight="1" x14ac:dyDescent="0.25">
      <c r="A5" s="26"/>
      <c r="B5" s="26"/>
      <c r="C5" s="26"/>
      <c r="D5" s="26"/>
      <c r="E5" s="26"/>
      <c r="F5" s="26"/>
      <c r="G5" s="31" t="s">
        <v>10</v>
      </c>
      <c r="H5" s="31" t="s">
        <v>15</v>
      </c>
      <c r="I5" s="31" t="s">
        <v>11</v>
      </c>
      <c r="J5" s="31" t="s">
        <v>12</v>
      </c>
    </row>
    <row r="6" spans="1:10" ht="38.25" x14ac:dyDescent="0.2">
      <c r="A6" s="26">
        <v>1</v>
      </c>
      <c r="B6" s="26" t="s">
        <v>67</v>
      </c>
      <c r="C6" s="37">
        <v>43258</v>
      </c>
      <c r="D6" s="26" t="s">
        <v>61</v>
      </c>
      <c r="E6" s="26" t="s">
        <v>18</v>
      </c>
      <c r="F6" s="26" t="s">
        <v>19</v>
      </c>
      <c r="G6" s="35">
        <v>44078.571956018517</v>
      </c>
      <c r="H6" s="26"/>
      <c r="I6" s="26"/>
      <c r="J6" s="26"/>
    </row>
    <row r="7" spans="1:10" ht="38.25" x14ac:dyDescent="0.2">
      <c r="A7" s="26">
        <v>2</v>
      </c>
      <c r="B7" s="26" t="s">
        <v>65</v>
      </c>
      <c r="C7" s="37">
        <v>43172</v>
      </c>
      <c r="D7" s="26" t="s">
        <v>61</v>
      </c>
      <c r="E7" s="26" t="s">
        <v>18</v>
      </c>
      <c r="F7" s="26" t="s">
        <v>19</v>
      </c>
      <c r="G7" s="35">
        <v>44060.412800925929</v>
      </c>
      <c r="H7" s="26"/>
      <c r="I7" s="26"/>
      <c r="J7" s="26"/>
    </row>
    <row r="8" spans="1:10" ht="51" x14ac:dyDescent="0.2">
      <c r="A8" s="26">
        <v>3</v>
      </c>
      <c r="B8" s="26" t="s">
        <v>287</v>
      </c>
      <c r="C8" s="30">
        <v>43141</v>
      </c>
      <c r="D8" s="26" t="s">
        <v>61</v>
      </c>
      <c r="E8" s="26" t="s">
        <v>18</v>
      </c>
      <c r="F8" s="26" t="s">
        <v>19</v>
      </c>
      <c r="G8" s="30">
        <v>44061</v>
      </c>
      <c r="H8" s="26"/>
      <c r="I8" s="30">
        <v>44427</v>
      </c>
      <c r="J8" s="26" t="s">
        <v>262</v>
      </c>
    </row>
    <row r="9" spans="1:10" ht="38.25" x14ac:dyDescent="0.2">
      <c r="A9" s="26">
        <v>4</v>
      </c>
      <c r="B9" s="26" t="s">
        <v>68</v>
      </c>
      <c r="C9" s="37">
        <v>43308</v>
      </c>
      <c r="D9" s="26" t="s">
        <v>61</v>
      </c>
      <c r="E9" s="26" t="s">
        <v>18</v>
      </c>
      <c r="F9" s="26" t="s">
        <v>19</v>
      </c>
      <c r="G9" s="35">
        <v>44081.41207175926</v>
      </c>
      <c r="H9" s="26"/>
      <c r="I9" s="26"/>
      <c r="J9" s="26"/>
    </row>
    <row r="10" spans="1:10" ht="38.25" x14ac:dyDescent="0.2">
      <c r="A10" s="26">
        <v>5</v>
      </c>
      <c r="B10" s="26" t="s">
        <v>69</v>
      </c>
      <c r="C10" s="37">
        <v>43325</v>
      </c>
      <c r="D10" s="26" t="s">
        <v>61</v>
      </c>
      <c r="E10" s="26" t="s">
        <v>18</v>
      </c>
      <c r="F10" s="26" t="s">
        <v>19</v>
      </c>
      <c r="G10" s="35">
        <v>44081.588819444441</v>
      </c>
      <c r="H10" s="26"/>
      <c r="I10" s="26"/>
      <c r="J10" s="26"/>
    </row>
    <row r="11" spans="1:10" ht="38.25" x14ac:dyDescent="0.2">
      <c r="A11" s="26">
        <v>6</v>
      </c>
      <c r="B11" s="26" t="s">
        <v>66</v>
      </c>
      <c r="C11" s="37">
        <v>43264</v>
      </c>
      <c r="D11" s="26" t="s">
        <v>61</v>
      </c>
      <c r="E11" s="26" t="s">
        <v>18</v>
      </c>
      <c r="F11" s="26" t="s">
        <v>19</v>
      </c>
      <c r="G11" s="35">
        <v>44046.477129629631</v>
      </c>
      <c r="H11" s="26"/>
      <c r="I11" s="26"/>
      <c r="J11" s="26"/>
    </row>
    <row r="12" spans="1:10" ht="38.25" x14ac:dyDescent="0.2">
      <c r="A12" s="26">
        <v>7</v>
      </c>
      <c r="B12" s="26" t="s">
        <v>64</v>
      </c>
      <c r="C12" s="37">
        <v>43215</v>
      </c>
      <c r="D12" s="26" t="s">
        <v>61</v>
      </c>
      <c r="E12" s="26" t="s">
        <v>18</v>
      </c>
      <c r="F12" s="26" t="s">
        <v>19</v>
      </c>
      <c r="G12" s="35">
        <v>44007.433206018519</v>
      </c>
      <c r="H12" s="26"/>
      <c r="I12" s="26"/>
      <c r="J12" s="26"/>
    </row>
    <row r="13" spans="1:10" ht="38.25" x14ac:dyDescent="0.2">
      <c r="A13" s="26">
        <v>8</v>
      </c>
      <c r="B13" s="26" t="s">
        <v>60</v>
      </c>
      <c r="C13" s="37">
        <v>43111</v>
      </c>
      <c r="D13" s="26" t="s">
        <v>61</v>
      </c>
      <c r="E13" s="26" t="s">
        <v>18</v>
      </c>
      <c r="F13" s="26" t="s">
        <v>19</v>
      </c>
      <c r="G13" s="35">
        <v>43993.42386574074</v>
      </c>
      <c r="H13" s="26"/>
      <c r="I13" s="26"/>
      <c r="J13" s="26"/>
    </row>
    <row r="14" spans="1:10" ht="51" x14ac:dyDescent="0.2">
      <c r="A14" s="26">
        <v>9</v>
      </c>
      <c r="B14" s="26" t="s">
        <v>285</v>
      </c>
      <c r="C14" s="30">
        <v>43200</v>
      </c>
      <c r="D14" s="26" t="s">
        <v>61</v>
      </c>
      <c r="E14" s="26" t="s">
        <v>18</v>
      </c>
      <c r="F14" s="26" t="s">
        <v>19</v>
      </c>
      <c r="G14" s="30">
        <v>44090</v>
      </c>
      <c r="H14" s="26"/>
      <c r="I14" s="30">
        <v>44502</v>
      </c>
      <c r="J14" s="26" t="s">
        <v>262</v>
      </c>
    </row>
    <row r="15" spans="1:10" ht="38.25" x14ac:dyDescent="0.2">
      <c r="A15" s="26">
        <v>10</v>
      </c>
      <c r="B15" s="26" t="s">
        <v>288</v>
      </c>
      <c r="C15" s="37">
        <v>43374</v>
      </c>
      <c r="D15" s="26" t="s">
        <v>61</v>
      </c>
      <c r="E15" s="26" t="s">
        <v>18</v>
      </c>
      <c r="F15" s="26" t="s">
        <v>19</v>
      </c>
      <c r="G15" s="35">
        <v>44109.588078703702</v>
      </c>
      <c r="H15" s="26"/>
      <c r="I15" s="26"/>
      <c r="J15" s="26"/>
    </row>
    <row r="16" spans="1:10" ht="38.25" x14ac:dyDescent="0.2">
      <c r="A16" s="26">
        <v>11</v>
      </c>
      <c r="B16" s="26" t="s">
        <v>73</v>
      </c>
      <c r="C16" s="37">
        <v>43102</v>
      </c>
      <c r="D16" s="26" t="s">
        <v>61</v>
      </c>
      <c r="E16" s="26" t="s">
        <v>18</v>
      </c>
      <c r="F16" s="26" t="s">
        <v>19</v>
      </c>
      <c r="G16" s="35">
        <v>44109.678402777776</v>
      </c>
      <c r="H16" s="26"/>
      <c r="I16" s="35"/>
      <c r="J16" s="26"/>
    </row>
    <row r="17" spans="1:10" ht="38.25" x14ac:dyDescent="0.2">
      <c r="A17" s="26">
        <v>12</v>
      </c>
      <c r="B17" s="26" t="s">
        <v>74</v>
      </c>
      <c r="C17" s="37">
        <v>43313</v>
      </c>
      <c r="D17" s="26" t="s">
        <v>61</v>
      </c>
      <c r="E17" s="26" t="s">
        <v>18</v>
      </c>
      <c r="F17" s="26" t="s">
        <v>19</v>
      </c>
      <c r="G17" s="35">
        <v>44167.475937499999</v>
      </c>
      <c r="H17" s="26"/>
      <c r="I17" s="26"/>
      <c r="J17" s="26"/>
    </row>
    <row r="18" spans="1:10" ht="51" x14ac:dyDescent="0.2">
      <c r="A18" s="26">
        <v>13</v>
      </c>
      <c r="B18" s="26" t="s">
        <v>286</v>
      </c>
      <c r="C18" s="30">
        <v>43433</v>
      </c>
      <c r="D18" s="26" t="s">
        <v>61</v>
      </c>
      <c r="E18" s="26" t="s">
        <v>18</v>
      </c>
      <c r="F18" s="26" t="s">
        <v>19</v>
      </c>
      <c r="G18" s="30">
        <v>44160</v>
      </c>
      <c r="H18" s="26"/>
      <c r="I18" s="30">
        <v>44532</v>
      </c>
      <c r="J18" s="26" t="s">
        <v>262</v>
      </c>
    </row>
    <row r="19" spans="1:10" ht="51" x14ac:dyDescent="0.2">
      <c r="A19" s="26">
        <v>14</v>
      </c>
      <c r="B19" s="26" t="s">
        <v>290</v>
      </c>
      <c r="C19" s="30">
        <v>43406</v>
      </c>
      <c r="D19" s="26" t="s">
        <v>61</v>
      </c>
      <c r="E19" s="26" t="s">
        <v>18</v>
      </c>
      <c r="F19" s="26" t="s">
        <v>19</v>
      </c>
      <c r="G19" s="30">
        <v>44214</v>
      </c>
      <c r="H19" s="26"/>
      <c r="I19" s="30">
        <v>44461</v>
      </c>
      <c r="J19" s="26" t="s">
        <v>262</v>
      </c>
    </row>
    <row r="20" spans="1:10" ht="38.25" x14ac:dyDescent="0.2">
      <c r="A20" s="26">
        <v>15</v>
      </c>
      <c r="B20" s="26" t="s">
        <v>76</v>
      </c>
      <c r="C20" s="37">
        <v>43447</v>
      </c>
      <c r="D20" s="26" t="s">
        <v>61</v>
      </c>
      <c r="E20" s="26" t="s">
        <v>18</v>
      </c>
      <c r="F20" s="26" t="s">
        <v>19</v>
      </c>
      <c r="G20" s="35">
        <v>44218.570416666669</v>
      </c>
      <c r="H20" s="26"/>
      <c r="I20" s="26"/>
      <c r="J20" s="26"/>
    </row>
    <row r="21" spans="1:10" ht="38.25" x14ac:dyDescent="0.2">
      <c r="A21" s="26">
        <v>16</v>
      </c>
      <c r="B21" s="26" t="s">
        <v>79</v>
      </c>
      <c r="C21" s="37">
        <v>43225</v>
      </c>
      <c r="D21" s="26" t="s">
        <v>61</v>
      </c>
      <c r="E21" s="26" t="s">
        <v>18</v>
      </c>
      <c r="F21" s="26" t="s">
        <v>19</v>
      </c>
      <c r="G21" s="35">
        <v>44259.560578703706</v>
      </c>
      <c r="H21" s="26"/>
      <c r="I21" s="26"/>
      <c r="J21" s="26"/>
    </row>
    <row r="22" spans="1:10" ht="38.25" x14ac:dyDescent="0.2">
      <c r="A22" s="26">
        <v>17</v>
      </c>
      <c r="B22" s="26" t="s">
        <v>77</v>
      </c>
      <c r="C22" s="37">
        <v>43315</v>
      </c>
      <c r="D22" s="26" t="s">
        <v>61</v>
      </c>
      <c r="E22" s="26" t="s">
        <v>18</v>
      </c>
      <c r="F22" s="26" t="s">
        <v>19</v>
      </c>
      <c r="G22" s="35">
        <v>44228.610555555555</v>
      </c>
      <c r="H22" s="26"/>
      <c r="I22" s="26"/>
      <c r="J22" s="26"/>
    </row>
    <row r="23" spans="1:10" ht="38.25" x14ac:dyDescent="0.2">
      <c r="A23" s="26">
        <v>18</v>
      </c>
      <c r="B23" s="26" t="s">
        <v>83</v>
      </c>
      <c r="C23" s="37">
        <v>43219</v>
      </c>
      <c r="D23" s="26" t="s">
        <v>61</v>
      </c>
      <c r="E23" s="26" t="s">
        <v>18</v>
      </c>
      <c r="F23" s="26" t="s">
        <v>19</v>
      </c>
      <c r="G23" s="35">
        <v>44298.396724537037</v>
      </c>
      <c r="H23" s="26"/>
      <c r="I23" s="26"/>
      <c r="J23" s="26"/>
    </row>
    <row r="24" spans="1:10" ht="38.25" x14ac:dyDescent="0.2">
      <c r="A24" s="26">
        <v>19</v>
      </c>
      <c r="B24" s="26" t="s">
        <v>78</v>
      </c>
      <c r="C24" s="37">
        <v>43389</v>
      </c>
      <c r="D24" s="26" t="s">
        <v>61</v>
      </c>
      <c r="E24" s="26" t="s">
        <v>18</v>
      </c>
      <c r="F24" s="26" t="s">
        <v>19</v>
      </c>
      <c r="G24" s="35">
        <v>44257.545104166667</v>
      </c>
      <c r="H24" s="26"/>
      <c r="I24" s="26"/>
      <c r="J24" s="26"/>
    </row>
    <row r="25" spans="1:10" ht="38.25" x14ac:dyDescent="0.2">
      <c r="A25" s="26">
        <v>20</v>
      </c>
      <c r="B25" s="66" t="s">
        <v>289</v>
      </c>
      <c r="C25" s="37">
        <v>43225</v>
      </c>
      <c r="D25" s="26" t="s">
        <v>61</v>
      </c>
      <c r="E25" s="26" t="s">
        <v>18</v>
      </c>
      <c r="F25" s="26" t="s">
        <v>19</v>
      </c>
      <c r="G25" s="35">
        <v>44273.606400462966</v>
      </c>
      <c r="H25" s="26"/>
      <c r="I25" s="26"/>
      <c r="J25" s="26"/>
    </row>
    <row r="26" spans="1:10" ht="51" x14ac:dyDescent="0.2">
      <c r="A26" s="26">
        <v>21</v>
      </c>
      <c r="B26" s="66" t="s">
        <v>284</v>
      </c>
      <c r="C26" s="37">
        <f>'[1]Выбывшие (8)'!$G$623</f>
        <v>43223</v>
      </c>
      <c r="D26" s="26" t="s">
        <v>61</v>
      </c>
      <c r="E26" s="26" t="s">
        <v>18</v>
      </c>
      <c r="F26" s="26" t="s">
        <v>19</v>
      </c>
      <c r="G26" s="30">
        <v>44084</v>
      </c>
      <c r="H26" s="26"/>
      <c r="I26" s="37">
        <v>44439</v>
      </c>
      <c r="J26" s="26" t="str">
        <f>$J$19</f>
        <v>Заявление родителей</v>
      </c>
    </row>
    <row r="27" spans="1:10" ht="51" x14ac:dyDescent="0.2">
      <c r="A27" s="26">
        <v>22</v>
      </c>
      <c r="B27" s="66" t="s">
        <v>835</v>
      </c>
      <c r="C27" s="37">
        <f>'[1]Выбывшие (8)'!$G$655</f>
        <v>43323</v>
      </c>
      <c r="D27" s="26" t="s">
        <v>61</v>
      </c>
      <c r="E27" s="26" t="s">
        <v>18</v>
      </c>
      <c r="F27" s="26" t="s">
        <v>19</v>
      </c>
      <c r="G27" s="30">
        <v>44298</v>
      </c>
      <c r="H27" s="26"/>
      <c r="I27" s="37">
        <v>44474</v>
      </c>
      <c r="J27" s="26" t="str">
        <f>$J$19</f>
        <v>Заявление родителей</v>
      </c>
    </row>
    <row r="28" spans="1:10" ht="51" x14ac:dyDescent="0.2">
      <c r="A28" s="26">
        <v>23</v>
      </c>
      <c r="B28" s="66" t="s">
        <v>836</v>
      </c>
      <c r="C28" s="37">
        <f>'[1]Выбывшие (8)'!$G$1049</f>
        <v>43224</v>
      </c>
      <c r="D28" s="26" t="s">
        <v>61</v>
      </c>
      <c r="E28" s="26" t="s">
        <v>18</v>
      </c>
      <c r="F28" s="26" t="s">
        <v>19</v>
      </c>
      <c r="G28" s="30">
        <v>44095</v>
      </c>
      <c r="H28" s="26"/>
      <c r="I28" s="37">
        <v>44104</v>
      </c>
      <c r="J28" s="26" t="str">
        <f>$J$19</f>
        <v>Заявление родителей</v>
      </c>
    </row>
    <row r="29" spans="1:10" ht="51" x14ac:dyDescent="0.2">
      <c r="A29" s="26">
        <v>24</v>
      </c>
      <c r="B29" s="26" t="s">
        <v>837</v>
      </c>
      <c r="C29" s="37">
        <f>'[1]Выбывшие (8)'!$G$1053</f>
        <v>43303</v>
      </c>
      <c r="D29" s="26" t="s">
        <v>61</v>
      </c>
      <c r="E29" s="26" t="s">
        <v>18</v>
      </c>
      <c r="F29" s="26" t="s">
        <v>19</v>
      </c>
      <c r="G29" s="30">
        <v>44130</v>
      </c>
      <c r="H29" s="26"/>
      <c r="I29" s="37">
        <v>44173</v>
      </c>
      <c r="J29" s="26" t="str">
        <f>$J$19</f>
        <v>Заявление родителей</v>
      </c>
    </row>
    <row r="30" spans="1:10" ht="51" x14ac:dyDescent="0.2">
      <c r="A30" s="26">
        <v>25</v>
      </c>
      <c r="B30" s="26" t="s">
        <v>452</v>
      </c>
      <c r="C30" s="37">
        <f>'[1]Выбывшие (8)'!$G$1056</f>
        <v>43113</v>
      </c>
      <c r="D30" s="26" t="s">
        <v>61</v>
      </c>
      <c r="E30" s="26" t="s">
        <v>18</v>
      </c>
      <c r="F30" s="26" t="s">
        <v>19</v>
      </c>
      <c r="G30" s="30">
        <v>44242</v>
      </c>
      <c r="H30" s="26"/>
      <c r="I30" s="37">
        <v>44377</v>
      </c>
      <c r="J30" s="26" t="str">
        <f>$J$19</f>
        <v>Заявление родителей</v>
      </c>
    </row>
    <row r="31" spans="1:10" ht="38.25" x14ac:dyDescent="0.2">
      <c r="A31" s="26">
        <v>26</v>
      </c>
      <c r="B31" s="26" t="s">
        <v>291</v>
      </c>
      <c r="C31" s="37">
        <v>43448</v>
      </c>
      <c r="D31" s="26" t="s">
        <v>87</v>
      </c>
      <c r="E31" s="26" t="s">
        <v>18</v>
      </c>
      <c r="F31" s="26" t="s">
        <v>19</v>
      </c>
      <c r="G31" s="35">
        <v>44228.583807870367</v>
      </c>
      <c r="H31" s="26"/>
      <c r="I31" s="26"/>
      <c r="J31" s="26"/>
    </row>
    <row r="32" spans="1:10" ht="38.25" x14ac:dyDescent="0.2">
      <c r="A32" s="26">
        <v>27</v>
      </c>
      <c r="B32" s="26" t="s">
        <v>88</v>
      </c>
      <c r="C32" s="37">
        <v>43349</v>
      </c>
      <c r="D32" s="26" t="s">
        <v>87</v>
      </c>
      <c r="E32" s="26" t="s">
        <v>18</v>
      </c>
      <c r="F32" s="26" t="s">
        <v>19</v>
      </c>
      <c r="G32" s="35">
        <v>44237.644953703704</v>
      </c>
      <c r="H32" s="26"/>
      <c r="I32" s="26"/>
      <c r="J32" s="26"/>
    </row>
    <row r="33" spans="1:10" ht="38.25" x14ac:dyDescent="0.2">
      <c r="A33" s="26">
        <v>28</v>
      </c>
      <c r="B33" s="26" t="s">
        <v>89</v>
      </c>
      <c r="C33" s="37">
        <v>43346</v>
      </c>
      <c r="D33" s="26" t="s">
        <v>87</v>
      </c>
      <c r="E33" s="26" t="s">
        <v>18</v>
      </c>
      <c r="F33" s="26" t="s">
        <v>19</v>
      </c>
      <c r="G33" s="35">
        <v>44138.41375</v>
      </c>
      <c r="H33" s="26"/>
      <c r="I33" s="26"/>
      <c r="J33" s="26"/>
    </row>
    <row r="34" spans="1:10" ht="38.25" x14ac:dyDescent="0.2">
      <c r="A34" s="26">
        <v>29</v>
      </c>
      <c r="B34" s="26" t="s">
        <v>292</v>
      </c>
      <c r="C34" s="37">
        <v>43186</v>
      </c>
      <c r="D34" s="26" t="s">
        <v>87</v>
      </c>
      <c r="E34" s="26" t="s">
        <v>18</v>
      </c>
      <c r="F34" s="26" t="s">
        <v>19</v>
      </c>
      <c r="G34" s="35">
        <v>44000.373831018522</v>
      </c>
      <c r="H34" s="26"/>
      <c r="I34" s="26"/>
      <c r="J34" s="26"/>
    </row>
    <row r="35" spans="1:10" ht="38.25" x14ac:dyDescent="0.2">
      <c r="A35" s="26">
        <v>30</v>
      </c>
      <c r="B35" s="26" t="s">
        <v>94</v>
      </c>
      <c r="C35" s="37">
        <v>43132</v>
      </c>
      <c r="D35" s="26" t="s">
        <v>87</v>
      </c>
      <c r="E35" s="26" t="s">
        <v>18</v>
      </c>
      <c r="F35" s="26" t="s">
        <v>19</v>
      </c>
      <c r="G35" s="35">
        <v>44091.634340277778</v>
      </c>
      <c r="H35" s="26"/>
      <c r="I35" s="26"/>
      <c r="J35" s="26"/>
    </row>
    <row r="36" spans="1:10" ht="38.25" x14ac:dyDescent="0.2">
      <c r="A36" s="26">
        <v>31</v>
      </c>
      <c r="B36" s="26" t="s">
        <v>293</v>
      </c>
      <c r="C36" s="37">
        <v>43244</v>
      </c>
      <c r="D36" s="26" t="s">
        <v>87</v>
      </c>
      <c r="E36" s="26" t="s">
        <v>18</v>
      </c>
      <c r="F36" s="26" t="s">
        <v>19</v>
      </c>
      <c r="G36" s="35">
        <v>44007.45784722222</v>
      </c>
      <c r="H36" s="26"/>
      <c r="I36" s="26"/>
      <c r="J36" s="26"/>
    </row>
    <row r="37" spans="1:10" ht="38.25" x14ac:dyDescent="0.2">
      <c r="A37" s="26">
        <v>32</v>
      </c>
      <c r="B37" s="26" t="s">
        <v>294</v>
      </c>
      <c r="C37" s="37">
        <v>43237</v>
      </c>
      <c r="D37" s="26" t="s">
        <v>87</v>
      </c>
      <c r="E37" s="26" t="s">
        <v>18</v>
      </c>
      <c r="F37" s="26" t="s">
        <v>19</v>
      </c>
      <c r="G37" s="35">
        <v>44041.512106481481</v>
      </c>
      <c r="H37" s="26"/>
      <c r="I37" s="26"/>
      <c r="J37" s="26"/>
    </row>
    <row r="38" spans="1:10" ht="38.25" x14ac:dyDescent="0.2">
      <c r="A38" s="26">
        <v>33</v>
      </c>
      <c r="B38" s="26" t="s">
        <v>98</v>
      </c>
      <c r="C38" s="37">
        <v>43132</v>
      </c>
      <c r="D38" s="26" t="s">
        <v>87</v>
      </c>
      <c r="E38" s="26" t="s">
        <v>18</v>
      </c>
      <c r="F38" s="26" t="s">
        <v>19</v>
      </c>
      <c r="G38" s="35">
        <v>44064.467719907407</v>
      </c>
      <c r="H38" s="26"/>
      <c r="I38" s="26"/>
      <c r="J38" s="26"/>
    </row>
    <row r="39" spans="1:10" ht="38.25" x14ac:dyDescent="0.2">
      <c r="A39" s="26">
        <v>34</v>
      </c>
      <c r="B39" s="26" t="s">
        <v>99</v>
      </c>
      <c r="C39" s="37">
        <v>43319</v>
      </c>
      <c r="D39" s="26" t="s">
        <v>87</v>
      </c>
      <c r="E39" s="26" t="s">
        <v>18</v>
      </c>
      <c r="F39" s="26" t="s">
        <v>19</v>
      </c>
      <c r="G39" s="35">
        <v>44083.567928240744</v>
      </c>
      <c r="H39" s="26"/>
      <c r="I39" s="26"/>
      <c r="J39" s="26"/>
    </row>
    <row r="40" spans="1:10" ht="38.25" x14ac:dyDescent="0.2">
      <c r="A40" s="26">
        <v>35</v>
      </c>
      <c r="B40" s="26" t="s">
        <v>103</v>
      </c>
      <c r="C40" s="37">
        <v>43189</v>
      </c>
      <c r="D40" s="26" t="s">
        <v>87</v>
      </c>
      <c r="E40" s="26" t="s">
        <v>18</v>
      </c>
      <c r="F40" s="26" t="s">
        <v>19</v>
      </c>
      <c r="G40" s="35">
        <v>44063.613449074073</v>
      </c>
      <c r="H40" s="26"/>
      <c r="I40" s="26"/>
      <c r="J40" s="26"/>
    </row>
    <row r="41" spans="1:10" ht="51" x14ac:dyDescent="0.2">
      <c r="A41" s="26">
        <v>36</v>
      </c>
      <c r="B41" s="26" t="s">
        <v>282</v>
      </c>
      <c r="C41" s="37">
        <v>43171</v>
      </c>
      <c r="D41" s="26" t="s">
        <v>87</v>
      </c>
      <c r="E41" s="26" t="s">
        <v>18</v>
      </c>
      <c r="F41" s="26" t="s">
        <v>19</v>
      </c>
      <c r="G41" s="37" t="s">
        <v>277</v>
      </c>
      <c r="H41" s="26"/>
      <c r="I41" s="35">
        <v>44508.413182870368</v>
      </c>
      <c r="J41" s="26" t="s">
        <v>262</v>
      </c>
    </row>
    <row r="42" spans="1:10" ht="38.25" x14ac:dyDescent="0.2">
      <c r="A42" s="26">
        <v>37</v>
      </c>
      <c r="B42" s="26" t="s">
        <v>104</v>
      </c>
      <c r="C42" s="37">
        <v>43283</v>
      </c>
      <c r="D42" s="26" t="s">
        <v>87</v>
      </c>
      <c r="E42" s="26" t="s">
        <v>18</v>
      </c>
      <c r="F42" s="26" t="s">
        <v>19</v>
      </c>
      <c r="G42" s="35">
        <v>44221.537407407406</v>
      </c>
      <c r="H42" s="26"/>
      <c r="I42" s="26"/>
      <c r="J42" s="26"/>
    </row>
    <row r="43" spans="1:10" ht="38.25" x14ac:dyDescent="0.2">
      <c r="A43" s="26">
        <v>38</v>
      </c>
      <c r="B43" s="26" t="s">
        <v>106</v>
      </c>
      <c r="C43" s="37">
        <v>43397</v>
      </c>
      <c r="D43" s="26" t="s">
        <v>87</v>
      </c>
      <c r="E43" s="26" t="s">
        <v>18</v>
      </c>
      <c r="F43" s="26" t="s">
        <v>19</v>
      </c>
      <c r="G43" s="35">
        <v>44214.488796296297</v>
      </c>
      <c r="H43" s="26"/>
      <c r="I43" s="26"/>
      <c r="J43" s="26"/>
    </row>
    <row r="44" spans="1:10" ht="38.25" x14ac:dyDescent="0.2">
      <c r="A44" s="26">
        <v>39</v>
      </c>
      <c r="B44" s="26" t="s">
        <v>107</v>
      </c>
      <c r="C44" s="37">
        <v>43237</v>
      </c>
      <c r="D44" s="26" t="s">
        <v>87</v>
      </c>
      <c r="E44" s="26" t="s">
        <v>18</v>
      </c>
      <c r="F44" s="26" t="s">
        <v>19</v>
      </c>
      <c r="G44" s="35">
        <v>44104.675254629627</v>
      </c>
      <c r="H44" s="26"/>
      <c r="I44" s="26"/>
      <c r="J44" s="26"/>
    </row>
    <row r="45" spans="1:10" ht="38.25" x14ac:dyDescent="0.2">
      <c r="A45" s="26">
        <v>40</v>
      </c>
      <c r="B45" s="26" t="s">
        <v>108</v>
      </c>
      <c r="C45" s="37">
        <v>43422</v>
      </c>
      <c r="D45" s="26" t="s">
        <v>87</v>
      </c>
      <c r="E45" s="26" t="s">
        <v>18</v>
      </c>
      <c r="F45" s="26" t="s">
        <v>19</v>
      </c>
      <c r="G45" s="35">
        <v>44229.658472222225</v>
      </c>
      <c r="H45" s="26"/>
      <c r="I45" s="26"/>
      <c r="J45" s="26"/>
    </row>
    <row r="46" spans="1:10" ht="38.25" x14ac:dyDescent="0.2">
      <c r="A46" s="26">
        <v>41</v>
      </c>
      <c r="B46" s="26" t="s">
        <v>109</v>
      </c>
      <c r="C46" s="37">
        <v>43141</v>
      </c>
      <c r="D46" s="26" t="s">
        <v>87</v>
      </c>
      <c r="E46" s="26" t="s">
        <v>18</v>
      </c>
      <c r="F46" s="26" t="s">
        <v>19</v>
      </c>
      <c r="G46" s="35">
        <v>44301.586689814816</v>
      </c>
      <c r="H46" s="26"/>
      <c r="I46" s="35"/>
      <c r="J46" s="26"/>
    </row>
    <row r="47" spans="1:10" ht="39" x14ac:dyDescent="0.25">
      <c r="A47" s="26">
        <v>42</v>
      </c>
      <c r="B47" s="26" t="s">
        <v>110</v>
      </c>
      <c r="C47" s="30">
        <v>43325</v>
      </c>
      <c r="D47" s="26" t="s">
        <v>87</v>
      </c>
      <c r="E47" s="26" t="s">
        <v>18</v>
      </c>
      <c r="F47" s="26" t="s">
        <v>19</v>
      </c>
      <c r="G47" s="30">
        <v>44077</v>
      </c>
      <c r="H47" s="26"/>
      <c r="I47" s="69"/>
      <c r="J47" s="26"/>
    </row>
    <row r="48" spans="1:10" ht="38.25" x14ac:dyDescent="0.2">
      <c r="A48" s="26">
        <v>43</v>
      </c>
      <c r="B48" s="26" t="s">
        <v>92</v>
      </c>
      <c r="C48" s="26" t="s">
        <v>93</v>
      </c>
      <c r="D48" s="26" t="s">
        <v>87</v>
      </c>
      <c r="E48" s="26" t="s">
        <v>18</v>
      </c>
      <c r="F48" s="26" t="s">
        <v>19</v>
      </c>
      <c r="G48" s="35">
        <v>44298.400833333333</v>
      </c>
      <c r="H48" s="26"/>
      <c r="I48" s="26"/>
      <c r="J48" s="26"/>
    </row>
    <row r="49" spans="1:10" ht="38.25" x14ac:dyDescent="0.2">
      <c r="A49" s="26">
        <v>44</v>
      </c>
      <c r="B49" s="26" t="s">
        <v>295</v>
      </c>
      <c r="C49" s="30">
        <v>43388</v>
      </c>
      <c r="D49" s="26" t="s">
        <v>87</v>
      </c>
      <c r="E49" s="26" t="s">
        <v>18</v>
      </c>
      <c r="F49" s="26" t="s">
        <v>19</v>
      </c>
      <c r="G49" s="30">
        <v>44284</v>
      </c>
      <c r="H49" s="26"/>
      <c r="I49" s="26"/>
      <c r="J49" s="26"/>
    </row>
    <row r="50" spans="1:10" ht="51" x14ac:dyDescent="0.2">
      <c r="A50" s="26">
        <v>45</v>
      </c>
      <c r="B50" s="26" t="s">
        <v>296</v>
      </c>
      <c r="C50" s="30">
        <v>43249</v>
      </c>
      <c r="D50" s="26" t="s">
        <v>87</v>
      </c>
      <c r="E50" s="26" t="s">
        <v>18</v>
      </c>
      <c r="F50" s="26" t="s">
        <v>19</v>
      </c>
      <c r="G50" s="30">
        <v>44284</v>
      </c>
      <c r="H50" s="26"/>
      <c r="I50" s="30">
        <v>44503</v>
      </c>
      <c r="J50" s="26" t="s">
        <v>262</v>
      </c>
    </row>
    <row r="51" spans="1:10" ht="51" x14ac:dyDescent="0.2">
      <c r="A51" s="26">
        <v>46</v>
      </c>
      <c r="B51" s="66" t="s">
        <v>838</v>
      </c>
      <c r="C51" s="37">
        <f>'[1]Выбывшие (8)'!$G$1062</f>
        <v>43323</v>
      </c>
      <c r="D51" s="26" t="s">
        <v>87</v>
      </c>
      <c r="E51" s="26" t="s">
        <v>18</v>
      </c>
      <c r="F51" s="26" t="s">
        <v>19</v>
      </c>
      <c r="G51" s="30">
        <v>44298</v>
      </c>
      <c r="H51" s="26"/>
      <c r="I51" s="37">
        <v>44432</v>
      </c>
      <c r="J51" s="26" t="str">
        <f>$J$19</f>
        <v>Заявление родителей</v>
      </c>
    </row>
    <row r="52" spans="1:10" ht="51" x14ac:dyDescent="0.2">
      <c r="A52" s="26">
        <v>47</v>
      </c>
      <c r="B52" s="66" t="str">
        <f>'2021-2022'!B82</f>
        <v>Зелюк Ева Дмитриевна</v>
      </c>
      <c r="C52" s="37">
        <f>'2021-2022'!C82</f>
        <v>43220</v>
      </c>
      <c r="D52" s="26" t="s">
        <v>87</v>
      </c>
      <c r="E52" s="26" t="s">
        <v>18</v>
      </c>
      <c r="F52" s="26" t="s">
        <v>19</v>
      </c>
      <c r="G52" s="30">
        <f>'2021-2022'!G82</f>
        <v>44434</v>
      </c>
      <c r="H52" s="26"/>
      <c r="I52" s="37">
        <f>'2021-2022'!I82</f>
        <v>44518</v>
      </c>
      <c r="J52" s="26" t="str">
        <f>'2021-2022'!J82</f>
        <v>Заявление родителей</v>
      </c>
    </row>
    <row r="53" spans="1:10" ht="38.25" x14ac:dyDescent="0.2">
      <c r="A53" s="26">
        <v>48</v>
      </c>
      <c r="B53" s="26" t="s">
        <v>115</v>
      </c>
      <c r="C53" s="37">
        <v>42719</v>
      </c>
      <c r="D53" s="26" t="s">
        <v>112</v>
      </c>
      <c r="E53" s="26" t="s">
        <v>62</v>
      </c>
      <c r="F53" s="26" t="s">
        <v>63</v>
      </c>
      <c r="G53" s="35">
        <v>43266</v>
      </c>
      <c r="H53" s="26"/>
      <c r="I53" s="26"/>
      <c r="J53" s="26"/>
    </row>
    <row r="54" spans="1:10" ht="38.25" x14ac:dyDescent="0.2">
      <c r="A54" s="26">
        <v>49</v>
      </c>
      <c r="B54" s="26" t="s">
        <v>111</v>
      </c>
      <c r="C54" s="37">
        <v>42719</v>
      </c>
      <c r="D54" s="26" t="s">
        <v>112</v>
      </c>
      <c r="E54" s="26" t="s">
        <v>62</v>
      </c>
      <c r="F54" s="26" t="s">
        <v>63</v>
      </c>
      <c r="G54" s="35">
        <v>43266</v>
      </c>
      <c r="H54" s="26"/>
      <c r="I54" s="26"/>
      <c r="J54" s="26"/>
    </row>
    <row r="55" spans="1:10" ht="38.25" x14ac:dyDescent="0.2">
      <c r="A55" s="26">
        <v>50</v>
      </c>
      <c r="B55" s="26" t="s">
        <v>125</v>
      </c>
      <c r="C55" s="37">
        <v>42950</v>
      </c>
      <c r="D55" s="26" t="s">
        <v>112</v>
      </c>
      <c r="E55" s="26" t="s">
        <v>62</v>
      </c>
      <c r="F55" s="26" t="s">
        <v>63</v>
      </c>
      <c r="G55" s="35">
        <v>44011.496504629627</v>
      </c>
      <c r="H55" s="26"/>
      <c r="I55" s="26"/>
      <c r="J55" s="26"/>
    </row>
    <row r="56" spans="1:10" ht="38.25" x14ac:dyDescent="0.2">
      <c r="A56" s="26">
        <v>51</v>
      </c>
      <c r="B56" s="26" t="s">
        <v>127</v>
      </c>
      <c r="C56" s="37">
        <v>42930</v>
      </c>
      <c r="D56" s="26" t="s">
        <v>112</v>
      </c>
      <c r="E56" s="26" t="s">
        <v>62</v>
      </c>
      <c r="F56" s="26" t="s">
        <v>63</v>
      </c>
      <c r="G56" s="35">
        <v>44046.478703703702</v>
      </c>
      <c r="H56" s="26"/>
      <c r="I56" s="26"/>
      <c r="J56" s="26"/>
    </row>
    <row r="57" spans="1:10" ht="38.25" x14ac:dyDescent="0.2">
      <c r="A57" s="26">
        <v>52</v>
      </c>
      <c r="B57" s="26" t="s">
        <v>297</v>
      </c>
      <c r="C57" s="37">
        <v>42973</v>
      </c>
      <c r="D57" s="26" t="s">
        <v>112</v>
      </c>
      <c r="E57" s="26" t="s">
        <v>62</v>
      </c>
      <c r="F57" s="26" t="s">
        <v>63</v>
      </c>
      <c r="G57" s="35">
        <v>43992.476689814815</v>
      </c>
      <c r="H57" s="26"/>
      <c r="I57" s="26"/>
      <c r="J57" s="26"/>
    </row>
    <row r="58" spans="1:10" ht="38.25" x14ac:dyDescent="0.2">
      <c r="A58" s="26">
        <v>53</v>
      </c>
      <c r="B58" s="26" t="s">
        <v>298</v>
      </c>
      <c r="C58" s="37">
        <v>43004</v>
      </c>
      <c r="D58" s="26" t="s">
        <v>112</v>
      </c>
      <c r="E58" s="26" t="s">
        <v>62</v>
      </c>
      <c r="F58" s="26" t="s">
        <v>63</v>
      </c>
      <c r="G58" s="35">
        <v>44013.5469212963</v>
      </c>
      <c r="H58" s="26"/>
      <c r="I58" s="26"/>
      <c r="J58" s="26"/>
    </row>
    <row r="59" spans="1:10" ht="38.25" x14ac:dyDescent="0.2">
      <c r="A59" s="26">
        <v>54</v>
      </c>
      <c r="B59" s="26" t="s">
        <v>129</v>
      </c>
      <c r="C59" s="37">
        <v>42867</v>
      </c>
      <c r="D59" s="26" t="s">
        <v>112</v>
      </c>
      <c r="E59" s="26" t="s">
        <v>62</v>
      </c>
      <c r="F59" s="26" t="s">
        <v>63</v>
      </c>
      <c r="G59" s="35">
        <v>44424.508761574078</v>
      </c>
      <c r="H59" s="26"/>
      <c r="I59" s="35"/>
      <c r="J59" s="26"/>
    </row>
    <row r="60" spans="1:10" ht="38.25" x14ac:dyDescent="0.2">
      <c r="A60" s="26">
        <v>55</v>
      </c>
      <c r="B60" s="26" t="s">
        <v>299</v>
      </c>
      <c r="C60" s="37">
        <v>42987</v>
      </c>
      <c r="D60" s="26" t="s">
        <v>112</v>
      </c>
      <c r="E60" s="26" t="s">
        <v>62</v>
      </c>
      <c r="F60" s="26" t="s">
        <v>63</v>
      </c>
      <c r="G60" s="35">
        <v>43728.625740740739</v>
      </c>
      <c r="H60" s="26"/>
      <c r="I60" s="26"/>
      <c r="J60" s="26"/>
    </row>
    <row r="61" spans="1:10" ht="38.25" x14ac:dyDescent="0.2">
      <c r="A61" s="26">
        <v>56</v>
      </c>
      <c r="B61" s="26" t="s">
        <v>300</v>
      </c>
      <c r="C61" s="37">
        <v>42898</v>
      </c>
      <c r="D61" s="26" t="s">
        <v>112</v>
      </c>
      <c r="E61" s="26" t="s">
        <v>62</v>
      </c>
      <c r="F61" s="26" t="s">
        <v>63</v>
      </c>
      <c r="G61" s="35">
        <v>43742.486909722225</v>
      </c>
      <c r="H61" s="26"/>
      <c r="I61" s="26"/>
      <c r="J61" s="26"/>
    </row>
    <row r="62" spans="1:10" ht="38.25" x14ac:dyDescent="0.2">
      <c r="A62" s="26">
        <v>57</v>
      </c>
      <c r="B62" s="26" t="s">
        <v>301</v>
      </c>
      <c r="C62" s="37">
        <v>43058</v>
      </c>
      <c r="D62" s="26" t="s">
        <v>112</v>
      </c>
      <c r="E62" s="26" t="s">
        <v>62</v>
      </c>
      <c r="F62" s="26" t="s">
        <v>63</v>
      </c>
      <c r="G62" s="35">
        <v>43745.635717592595</v>
      </c>
      <c r="H62" s="26"/>
      <c r="I62" s="26"/>
      <c r="J62" s="26"/>
    </row>
    <row r="63" spans="1:10" ht="38.25" x14ac:dyDescent="0.2">
      <c r="A63" s="26">
        <v>58</v>
      </c>
      <c r="B63" s="26" t="s">
        <v>120</v>
      </c>
      <c r="C63" s="37">
        <v>42801</v>
      </c>
      <c r="D63" s="26" t="s">
        <v>112</v>
      </c>
      <c r="E63" s="26" t="s">
        <v>62</v>
      </c>
      <c r="F63" s="26" t="s">
        <v>63</v>
      </c>
      <c r="G63" s="35">
        <v>43732.502430555556</v>
      </c>
      <c r="H63" s="26"/>
      <c r="I63" s="26"/>
      <c r="J63" s="26"/>
    </row>
    <row r="64" spans="1:10" ht="38.25" x14ac:dyDescent="0.2">
      <c r="A64" s="26">
        <v>59</v>
      </c>
      <c r="B64" s="26" t="s">
        <v>302</v>
      </c>
      <c r="C64" s="37">
        <v>42676</v>
      </c>
      <c r="D64" s="26" t="s">
        <v>112</v>
      </c>
      <c r="E64" s="26" t="s">
        <v>62</v>
      </c>
      <c r="F64" s="26" t="s">
        <v>63</v>
      </c>
      <c r="G64" s="35">
        <v>43720.614548611113</v>
      </c>
      <c r="H64" s="26"/>
      <c r="I64" s="26"/>
      <c r="J64" s="26"/>
    </row>
    <row r="65" spans="1:10" ht="38.25" x14ac:dyDescent="0.2">
      <c r="A65" s="26">
        <v>60</v>
      </c>
      <c r="B65" s="26" t="s">
        <v>303</v>
      </c>
      <c r="C65" s="37">
        <v>42942</v>
      </c>
      <c r="D65" s="26" t="s">
        <v>112</v>
      </c>
      <c r="E65" s="26" t="s">
        <v>62</v>
      </c>
      <c r="F65" s="26" t="s">
        <v>63</v>
      </c>
      <c r="G65" s="30" t="s">
        <v>278</v>
      </c>
      <c r="H65" s="26"/>
      <c r="I65" s="26"/>
      <c r="J65" s="26"/>
    </row>
    <row r="66" spans="1:10" ht="38.25" x14ac:dyDescent="0.2">
      <c r="A66" s="26">
        <v>61</v>
      </c>
      <c r="B66" s="26" t="s">
        <v>304</v>
      </c>
      <c r="C66" s="37">
        <v>42760</v>
      </c>
      <c r="D66" s="26" t="s">
        <v>112</v>
      </c>
      <c r="E66" s="26" t="s">
        <v>62</v>
      </c>
      <c r="F66" s="26" t="s">
        <v>63</v>
      </c>
      <c r="G66" s="35">
        <v>43731.466215277775</v>
      </c>
      <c r="H66" s="26"/>
      <c r="I66" s="26"/>
      <c r="J66" s="26"/>
    </row>
    <row r="67" spans="1:10" ht="38.25" x14ac:dyDescent="0.2">
      <c r="A67" s="26">
        <v>62</v>
      </c>
      <c r="B67" s="26" t="s">
        <v>305</v>
      </c>
      <c r="C67" s="37">
        <v>43064</v>
      </c>
      <c r="D67" s="26" t="s">
        <v>112</v>
      </c>
      <c r="E67" s="26" t="s">
        <v>62</v>
      </c>
      <c r="F67" s="26" t="s">
        <v>63</v>
      </c>
      <c r="G67" s="35">
        <v>44252.693981481483</v>
      </c>
      <c r="H67" s="26"/>
      <c r="I67" s="26"/>
      <c r="J67" s="26"/>
    </row>
    <row r="68" spans="1:10" ht="38.25" x14ac:dyDescent="0.2">
      <c r="A68" s="26">
        <v>63</v>
      </c>
      <c r="B68" s="26" t="s">
        <v>306</v>
      </c>
      <c r="C68" s="37">
        <v>42726</v>
      </c>
      <c r="D68" s="26" t="s">
        <v>112</v>
      </c>
      <c r="E68" s="26" t="s">
        <v>62</v>
      </c>
      <c r="F68" s="26" t="s">
        <v>63</v>
      </c>
      <c r="G68" s="35">
        <v>43728.686319444445</v>
      </c>
      <c r="H68" s="26"/>
      <c r="I68" s="26"/>
      <c r="J68" s="26"/>
    </row>
    <row r="69" spans="1:10" ht="51" x14ac:dyDescent="0.2">
      <c r="A69" s="26">
        <v>64</v>
      </c>
      <c r="B69" s="26" t="s">
        <v>310</v>
      </c>
      <c r="C69" s="30">
        <v>42829</v>
      </c>
      <c r="D69" s="26" t="s">
        <v>112</v>
      </c>
      <c r="E69" s="26" t="s">
        <v>62</v>
      </c>
      <c r="F69" s="26" t="s">
        <v>63</v>
      </c>
      <c r="G69" s="35">
        <v>43658.401122685187</v>
      </c>
      <c r="H69" s="26"/>
      <c r="I69" s="34" t="s">
        <v>311</v>
      </c>
      <c r="J69" s="26" t="s">
        <v>262</v>
      </c>
    </row>
    <row r="70" spans="1:10" ht="51" x14ac:dyDescent="0.2">
      <c r="A70" s="26">
        <v>65</v>
      </c>
      <c r="B70" s="26" t="s">
        <v>307</v>
      </c>
      <c r="C70" s="30">
        <v>43064</v>
      </c>
      <c r="D70" s="26" t="s">
        <v>112</v>
      </c>
      <c r="E70" s="26" t="s">
        <v>62</v>
      </c>
      <c r="F70" s="26" t="s">
        <v>63</v>
      </c>
      <c r="G70" s="30">
        <v>43738</v>
      </c>
      <c r="H70" s="26"/>
      <c r="I70" s="30">
        <v>44517</v>
      </c>
      <c r="J70" s="26" t="s">
        <v>262</v>
      </c>
    </row>
    <row r="71" spans="1:10" ht="38.25" x14ac:dyDescent="0.2">
      <c r="A71" s="26">
        <v>66</v>
      </c>
      <c r="B71" s="26" t="s">
        <v>308</v>
      </c>
      <c r="C71" s="37">
        <v>42773</v>
      </c>
      <c r="D71" s="26" t="s">
        <v>112</v>
      </c>
      <c r="E71" s="26" t="s">
        <v>62</v>
      </c>
      <c r="F71" s="26" t="s">
        <v>63</v>
      </c>
      <c r="G71" s="35">
        <v>43735.375821759262</v>
      </c>
      <c r="H71" s="26"/>
      <c r="I71" s="26"/>
      <c r="J71" s="26"/>
    </row>
    <row r="72" spans="1:10" ht="38.25" x14ac:dyDescent="0.2">
      <c r="A72" s="26">
        <v>67</v>
      </c>
      <c r="B72" s="26" t="s">
        <v>312</v>
      </c>
      <c r="C72" s="37">
        <v>42961</v>
      </c>
      <c r="D72" s="26" t="s">
        <v>112</v>
      </c>
      <c r="E72" s="26" t="s">
        <v>62</v>
      </c>
      <c r="F72" s="26" t="s">
        <v>63</v>
      </c>
      <c r="G72" s="35">
        <v>43727.458599537036</v>
      </c>
      <c r="H72" s="26"/>
      <c r="I72" s="26"/>
      <c r="J72" s="26"/>
    </row>
    <row r="73" spans="1:10" ht="38.25" x14ac:dyDescent="0.2">
      <c r="A73" s="26">
        <v>68</v>
      </c>
      <c r="B73" s="26" t="s">
        <v>178</v>
      </c>
      <c r="C73" s="37">
        <v>42956</v>
      </c>
      <c r="D73" s="26" t="s">
        <v>112</v>
      </c>
      <c r="E73" s="26" t="s">
        <v>62</v>
      </c>
      <c r="F73" s="26" t="s">
        <v>63</v>
      </c>
      <c r="G73" s="35">
        <v>44264.624027777776</v>
      </c>
      <c r="H73" s="26"/>
      <c r="I73" s="26"/>
      <c r="J73" s="26"/>
    </row>
    <row r="74" spans="1:10" ht="38.25" x14ac:dyDescent="0.2">
      <c r="A74" s="26">
        <v>69</v>
      </c>
      <c r="B74" s="26" t="s">
        <v>121</v>
      </c>
      <c r="C74" s="37">
        <v>43004</v>
      </c>
      <c r="D74" s="26" t="s">
        <v>112</v>
      </c>
      <c r="E74" s="26" t="s">
        <v>62</v>
      </c>
      <c r="F74" s="26" t="s">
        <v>63</v>
      </c>
      <c r="G74" s="35">
        <v>43738.708090277774</v>
      </c>
      <c r="H74" s="26"/>
      <c r="I74" s="26"/>
      <c r="J74" s="26"/>
    </row>
    <row r="75" spans="1:10" ht="51" x14ac:dyDescent="0.2">
      <c r="A75" s="26">
        <v>70</v>
      </c>
      <c r="B75" s="26" t="s">
        <v>313</v>
      </c>
      <c r="C75" s="30">
        <v>43078</v>
      </c>
      <c r="D75" s="26" t="s">
        <v>112</v>
      </c>
      <c r="E75" s="26" t="s">
        <v>62</v>
      </c>
      <c r="F75" s="26" t="s">
        <v>63</v>
      </c>
      <c r="G75" s="30">
        <v>44088</v>
      </c>
      <c r="H75" s="26"/>
      <c r="I75" s="30">
        <v>44491</v>
      </c>
      <c r="J75" s="26" t="s">
        <v>262</v>
      </c>
    </row>
    <row r="76" spans="1:10" ht="38.25" x14ac:dyDescent="0.2">
      <c r="A76" s="26">
        <v>71</v>
      </c>
      <c r="B76" s="26" t="s">
        <v>309</v>
      </c>
      <c r="C76" s="30">
        <v>42815</v>
      </c>
      <c r="D76" s="26" t="s">
        <v>112</v>
      </c>
      <c r="E76" s="26" t="s">
        <v>62</v>
      </c>
      <c r="F76" s="26" t="s">
        <v>63</v>
      </c>
      <c r="G76" s="30">
        <v>43725</v>
      </c>
      <c r="H76" s="26"/>
      <c r="I76" s="26"/>
      <c r="J76" s="26"/>
    </row>
    <row r="77" spans="1:10" ht="51" x14ac:dyDescent="0.2">
      <c r="A77" s="26">
        <v>72</v>
      </c>
      <c r="B77" s="26" t="s">
        <v>314</v>
      </c>
      <c r="C77" s="30">
        <v>42954</v>
      </c>
      <c r="D77" s="26" t="s">
        <v>112</v>
      </c>
      <c r="E77" s="26" t="s">
        <v>62</v>
      </c>
      <c r="F77" s="26" t="s">
        <v>63</v>
      </c>
      <c r="G77" s="30">
        <v>44298</v>
      </c>
      <c r="H77" s="26"/>
      <c r="I77" s="30">
        <v>44447</v>
      </c>
      <c r="J77" s="26" t="s">
        <v>262</v>
      </c>
    </row>
    <row r="78" spans="1:10" ht="38.25" x14ac:dyDescent="0.2">
      <c r="A78" s="26">
        <v>73</v>
      </c>
      <c r="B78" s="26" t="s">
        <v>144</v>
      </c>
      <c r="C78" s="37">
        <v>42820</v>
      </c>
      <c r="D78" s="26" t="s">
        <v>140</v>
      </c>
      <c r="E78" s="26" t="s">
        <v>62</v>
      </c>
      <c r="F78" s="26" t="s">
        <v>63</v>
      </c>
      <c r="G78" s="35">
        <v>43651.583518518521</v>
      </c>
      <c r="H78" s="26"/>
      <c r="I78" s="26"/>
      <c r="J78" s="26"/>
    </row>
    <row r="79" spans="1:10" ht="38.25" x14ac:dyDescent="0.2">
      <c r="A79" s="26">
        <v>74</v>
      </c>
      <c r="B79" s="26" t="s">
        <v>324</v>
      </c>
      <c r="C79" s="70">
        <v>42768</v>
      </c>
      <c r="D79" s="26" t="s">
        <v>140</v>
      </c>
      <c r="E79" s="26" t="s">
        <v>62</v>
      </c>
      <c r="F79" s="26" t="s">
        <v>63</v>
      </c>
      <c r="G79" s="70">
        <v>43669</v>
      </c>
      <c r="H79" s="26"/>
      <c r="I79" s="26"/>
      <c r="J79" s="26"/>
    </row>
    <row r="80" spans="1:10" ht="38.25" x14ac:dyDescent="0.2">
      <c r="A80" s="26">
        <v>75</v>
      </c>
      <c r="B80" s="26" t="s">
        <v>315</v>
      </c>
      <c r="C80" s="37">
        <v>42937</v>
      </c>
      <c r="D80" s="26" t="s">
        <v>140</v>
      </c>
      <c r="E80" s="26" t="s">
        <v>62</v>
      </c>
      <c r="F80" s="26" t="s">
        <v>63</v>
      </c>
      <c r="G80" s="35">
        <v>43662.376226851855</v>
      </c>
      <c r="H80" s="26"/>
      <c r="I80" s="26"/>
      <c r="J80" s="26"/>
    </row>
    <row r="81" spans="1:10" ht="38.25" x14ac:dyDescent="0.2">
      <c r="A81" s="26">
        <v>76</v>
      </c>
      <c r="B81" s="26" t="s">
        <v>139</v>
      </c>
      <c r="C81" s="37">
        <v>42771</v>
      </c>
      <c r="D81" s="26" t="s">
        <v>140</v>
      </c>
      <c r="E81" s="26" t="s">
        <v>62</v>
      </c>
      <c r="F81" s="26" t="s">
        <v>63</v>
      </c>
      <c r="G81" s="35">
        <v>43651.570798611108</v>
      </c>
      <c r="H81" s="26"/>
      <c r="I81" s="26"/>
      <c r="J81" s="26"/>
    </row>
    <row r="82" spans="1:10" ht="51" x14ac:dyDescent="0.2">
      <c r="A82" s="26">
        <v>77</v>
      </c>
      <c r="B82" s="26" t="s">
        <v>316</v>
      </c>
      <c r="C82" s="30">
        <v>42748</v>
      </c>
      <c r="D82" s="26" t="s">
        <v>140</v>
      </c>
      <c r="E82" s="26" t="s">
        <v>62</v>
      </c>
      <c r="F82" s="26" t="s">
        <v>63</v>
      </c>
      <c r="G82" s="30">
        <v>43647</v>
      </c>
      <c r="H82" s="26"/>
      <c r="I82" s="30">
        <v>44377</v>
      </c>
      <c r="J82" s="26" t="s">
        <v>262</v>
      </c>
    </row>
    <row r="83" spans="1:10" ht="38.25" x14ac:dyDescent="0.2">
      <c r="A83" s="26">
        <v>78</v>
      </c>
      <c r="B83" s="26" t="s">
        <v>317</v>
      </c>
      <c r="C83" s="37">
        <v>42782</v>
      </c>
      <c r="D83" s="26" t="s">
        <v>140</v>
      </c>
      <c r="E83" s="26" t="s">
        <v>62</v>
      </c>
      <c r="F83" s="26" t="s">
        <v>63</v>
      </c>
      <c r="G83" s="35">
        <v>43651.574189814812</v>
      </c>
      <c r="H83" s="26"/>
      <c r="I83" s="26"/>
      <c r="J83" s="26"/>
    </row>
    <row r="84" spans="1:10" ht="38.25" x14ac:dyDescent="0.2">
      <c r="A84" s="26">
        <v>79</v>
      </c>
      <c r="B84" s="26" t="s">
        <v>146</v>
      </c>
      <c r="C84" s="37">
        <v>43044</v>
      </c>
      <c r="D84" s="26" t="s">
        <v>140</v>
      </c>
      <c r="E84" s="26" t="s">
        <v>62</v>
      </c>
      <c r="F84" s="26" t="s">
        <v>63</v>
      </c>
      <c r="G84" s="35">
        <v>43703.605104166665</v>
      </c>
      <c r="H84" s="26"/>
      <c r="I84" s="26"/>
      <c r="J84" s="26"/>
    </row>
    <row r="85" spans="1:10" ht="38.25" x14ac:dyDescent="0.2">
      <c r="A85" s="26">
        <v>80</v>
      </c>
      <c r="B85" s="26" t="s">
        <v>318</v>
      </c>
      <c r="C85" s="37">
        <v>42778</v>
      </c>
      <c r="D85" s="26" t="s">
        <v>140</v>
      </c>
      <c r="E85" s="26" t="s">
        <v>62</v>
      </c>
      <c r="F85" s="26" t="s">
        <v>63</v>
      </c>
      <c r="G85" s="35">
        <v>43651.572129629632</v>
      </c>
      <c r="H85" s="26"/>
      <c r="I85" s="26"/>
      <c r="J85" s="26"/>
    </row>
    <row r="86" spans="1:10" ht="38.25" x14ac:dyDescent="0.2">
      <c r="A86" s="26">
        <v>81</v>
      </c>
      <c r="B86" s="26" t="s">
        <v>147</v>
      </c>
      <c r="C86" s="37">
        <v>42887</v>
      </c>
      <c r="D86" s="26" t="s">
        <v>140</v>
      </c>
      <c r="E86" s="26" t="s">
        <v>62</v>
      </c>
      <c r="F86" s="26" t="s">
        <v>63</v>
      </c>
      <c r="G86" s="35">
        <v>43651.675011574072</v>
      </c>
      <c r="H86" s="26"/>
      <c r="I86" s="26"/>
      <c r="J86" s="26"/>
    </row>
    <row r="87" spans="1:10" ht="38.25" x14ac:dyDescent="0.2">
      <c r="A87" s="26">
        <v>82</v>
      </c>
      <c r="B87" s="26" t="s">
        <v>148</v>
      </c>
      <c r="C87" s="37">
        <v>42875</v>
      </c>
      <c r="D87" s="26" t="s">
        <v>140</v>
      </c>
      <c r="E87" s="26" t="s">
        <v>62</v>
      </c>
      <c r="F87" s="26" t="s">
        <v>63</v>
      </c>
      <c r="G87" s="35">
        <v>43724.59578703704</v>
      </c>
      <c r="H87" s="26"/>
      <c r="I87" s="26"/>
      <c r="J87" s="26"/>
    </row>
    <row r="88" spans="1:10" ht="38.25" x14ac:dyDescent="0.2">
      <c r="A88" s="26">
        <v>83</v>
      </c>
      <c r="B88" s="26" t="s">
        <v>149</v>
      </c>
      <c r="C88" s="37">
        <v>42810</v>
      </c>
      <c r="D88" s="26" t="s">
        <v>140</v>
      </c>
      <c r="E88" s="26" t="s">
        <v>62</v>
      </c>
      <c r="F88" s="26" t="s">
        <v>63</v>
      </c>
      <c r="G88" s="35">
        <v>43866.627500000002</v>
      </c>
      <c r="H88" s="26"/>
      <c r="I88" s="26"/>
      <c r="J88" s="26"/>
    </row>
    <row r="89" spans="1:10" ht="38.25" x14ac:dyDescent="0.2">
      <c r="A89" s="26">
        <v>84</v>
      </c>
      <c r="B89" s="26" t="s">
        <v>156</v>
      </c>
      <c r="C89" s="37">
        <v>42749</v>
      </c>
      <c r="D89" s="26" t="s">
        <v>140</v>
      </c>
      <c r="E89" s="26" t="s">
        <v>62</v>
      </c>
      <c r="F89" s="26" t="s">
        <v>63</v>
      </c>
      <c r="G89" s="35">
        <v>43699.376562500001</v>
      </c>
      <c r="H89" s="26"/>
      <c r="I89" s="26"/>
      <c r="J89" s="26"/>
    </row>
    <row r="90" spans="1:10" ht="38.25" x14ac:dyDescent="0.2">
      <c r="A90" s="26">
        <v>85</v>
      </c>
      <c r="B90" s="26" t="s">
        <v>319</v>
      </c>
      <c r="C90" s="37">
        <v>42753</v>
      </c>
      <c r="D90" s="26" t="s">
        <v>140</v>
      </c>
      <c r="E90" s="26" t="s">
        <v>62</v>
      </c>
      <c r="F90" s="26" t="s">
        <v>63</v>
      </c>
      <c r="G90" s="35">
        <v>43734.45784722222</v>
      </c>
      <c r="H90" s="26"/>
      <c r="I90" s="26"/>
      <c r="J90" s="26"/>
    </row>
    <row r="91" spans="1:10" ht="38.25" x14ac:dyDescent="0.2">
      <c r="A91" s="26">
        <v>86</v>
      </c>
      <c r="B91" s="26" t="s">
        <v>183</v>
      </c>
      <c r="C91" s="37">
        <v>43067</v>
      </c>
      <c r="D91" s="26" t="s">
        <v>140</v>
      </c>
      <c r="E91" s="26" t="s">
        <v>62</v>
      </c>
      <c r="F91" s="26" t="s">
        <v>63</v>
      </c>
      <c r="G91" s="35">
        <v>44060.497199074074</v>
      </c>
      <c r="H91" s="26"/>
      <c r="I91" s="26"/>
      <c r="J91" s="26"/>
    </row>
    <row r="92" spans="1:10" ht="38.25" x14ac:dyDescent="0.2">
      <c r="A92" s="26">
        <v>87</v>
      </c>
      <c r="B92" s="26" t="s">
        <v>151</v>
      </c>
      <c r="C92" s="37">
        <v>42948</v>
      </c>
      <c r="D92" s="26" t="s">
        <v>140</v>
      </c>
      <c r="E92" s="26" t="s">
        <v>62</v>
      </c>
      <c r="F92" s="26" t="s">
        <v>63</v>
      </c>
      <c r="G92" s="35">
        <v>44060.413194444445</v>
      </c>
      <c r="H92" s="26"/>
      <c r="I92" s="26"/>
      <c r="J92" s="26"/>
    </row>
    <row r="93" spans="1:10" ht="38.25" x14ac:dyDescent="0.2">
      <c r="A93" s="26">
        <v>88</v>
      </c>
      <c r="B93" s="26" t="s">
        <v>320</v>
      </c>
      <c r="C93" s="37">
        <v>42915</v>
      </c>
      <c r="D93" s="26" t="s">
        <v>140</v>
      </c>
      <c r="E93" s="26" t="s">
        <v>62</v>
      </c>
      <c r="F93" s="26" t="s">
        <v>63</v>
      </c>
      <c r="G93" s="35">
        <v>43678.627164351848</v>
      </c>
      <c r="H93" s="26"/>
      <c r="I93" s="26"/>
      <c r="J93" s="26"/>
    </row>
    <row r="94" spans="1:10" ht="38.25" x14ac:dyDescent="0.2">
      <c r="A94" s="26">
        <v>89</v>
      </c>
      <c r="B94" s="26" t="s">
        <v>321</v>
      </c>
      <c r="C94" s="37">
        <v>42915</v>
      </c>
      <c r="D94" s="26" t="s">
        <v>140</v>
      </c>
      <c r="E94" s="26" t="s">
        <v>62</v>
      </c>
      <c r="F94" s="26" t="s">
        <v>63</v>
      </c>
      <c r="G94" s="35">
        <v>43678.627430555556</v>
      </c>
      <c r="H94" s="26"/>
      <c r="I94" s="26"/>
      <c r="J94" s="26"/>
    </row>
    <row r="95" spans="1:10" ht="38.25" x14ac:dyDescent="0.2">
      <c r="A95" s="26">
        <v>90</v>
      </c>
      <c r="B95" s="26" t="s">
        <v>157</v>
      </c>
      <c r="C95" s="37">
        <v>43026</v>
      </c>
      <c r="D95" s="26" t="s">
        <v>140</v>
      </c>
      <c r="E95" s="26" t="s">
        <v>62</v>
      </c>
      <c r="F95" s="26" t="s">
        <v>63</v>
      </c>
      <c r="G95" s="35">
        <v>44225.723668981482</v>
      </c>
      <c r="H95" s="26"/>
      <c r="I95" s="26"/>
      <c r="J95" s="26"/>
    </row>
    <row r="96" spans="1:10" ht="51" x14ac:dyDescent="0.2">
      <c r="A96" s="26">
        <v>91</v>
      </c>
      <c r="B96" s="26" t="s">
        <v>322</v>
      </c>
      <c r="C96" s="30">
        <v>42885</v>
      </c>
      <c r="D96" s="26" t="s">
        <v>140</v>
      </c>
      <c r="E96" s="26" t="s">
        <v>62</v>
      </c>
      <c r="F96" s="26" t="s">
        <v>63</v>
      </c>
      <c r="G96" s="30">
        <v>43683</v>
      </c>
      <c r="H96" s="26"/>
      <c r="I96" s="30">
        <v>44414</v>
      </c>
      <c r="J96" s="26" t="s">
        <v>262</v>
      </c>
    </row>
    <row r="97" spans="1:11" ht="38.25" x14ac:dyDescent="0.2">
      <c r="A97" s="26">
        <v>92</v>
      </c>
      <c r="B97" s="26" t="s">
        <v>150</v>
      </c>
      <c r="C97" s="37">
        <v>42774</v>
      </c>
      <c r="D97" s="26" t="s">
        <v>140</v>
      </c>
      <c r="E97" s="26" t="s">
        <v>62</v>
      </c>
      <c r="F97" s="26" t="s">
        <v>63</v>
      </c>
      <c r="G97" s="37">
        <v>43644</v>
      </c>
      <c r="H97" s="26"/>
      <c r="I97" s="26"/>
      <c r="J97" s="26"/>
    </row>
    <row r="98" spans="1:11" ht="38.25" x14ac:dyDescent="0.2">
      <c r="A98" s="26">
        <v>93</v>
      </c>
      <c r="B98" s="26" t="s">
        <v>158</v>
      </c>
      <c r="C98" s="37">
        <v>42753</v>
      </c>
      <c r="D98" s="26" t="s">
        <v>140</v>
      </c>
      <c r="E98" s="26" t="s">
        <v>62</v>
      </c>
      <c r="F98" s="26" t="s">
        <v>63</v>
      </c>
      <c r="G98" s="35">
        <v>43881.425266203703</v>
      </c>
      <c r="H98" s="26"/>
      <c r="I98" s="26"/>
      <c r="J98" s="26"/>
    </row>
    <row r="99" spans="1:11" ht="38.25" x14ac:dyDescent="0.2">
      <c r="A99" s="26">
        <v>94</v>
      </c>
      <c r="B99" s="26" t="s">
        <v>323</v>
      </c>
      <c r="C99" s="37">
        <v>42912</v>
      </c>
      <c r="D99" s="26" t="s">
        <v>140</v>
      </c>
      <c r="E99" s="26" t="s">
        <v>62</v>
      </c>
      <c r="F99" s="26" t="s">
        <v>63</v>
      </c>
      <c r="G99" s="35">
        <v>44005.451493055552</v>
      </c>
      <c r="H99" s="26"/>
      <c r="I99" s="26"/>
      <c r="J99" s="26"/>
    </row>
    <row r="100" spans="1:11" ht="38.25" x14ac:dyDescent="0.2">
      <c r="A100" s="26">
        <v>95</v>
      </c>
      <c r="B100" s="26" t="s">
        <v>175</v>
      </c>
      <c r="C100" s="37">
        <v>42869</v>
      </c>
      <c r="D100" s="26" t="s">
        <v>140</v>
      </c>
      <c r="E100" s="26" t="s">
        <v>62</v>
      </c>
      <c r="F100" s="26" t="s">
        <v>63</v>
      </c>
      <c r="G100" s="35">
        <v>44104.600185185183</v>
      </c>
      <c r="H100" s="26"/>
      <c r="I100" s="26"/>
      <c r="J100" s="26"/>
    </row>
    <row r="101" spans="1:11" ht="38.25" x14ac:dyDescent="0.2">
      <c r="A101" s="26">
        <v>96</v>
      </c>
      <c r="B101" s="26" t="s">
        <v>161</v>
      </c>
      <c r="C101" s="37">
        <v>42798</v>
      </c>
      <c r="D101" s="26" t="s">
        <v>140</v>
      </c>
      <c r="E101" s="26" t="s">
        <v>62</v>
      </c>
      <c r="F101" s="26" t="s">
        <v>63</v>
      </c>
      <c r="G101" s="35">
        <v>43662.443773148145</v>
      </c>
      <c r="H101" s="26"/>
      <c r="I101" s="26"/>
      <c r="J101" s="26"/>
    </row>
    <row r="102" spans="1:11" ht="38.25" x14ac:dyDescent="0.2">
      <c r="A102" s="26">
        <v>97</v>
      </c>
      <c r="B102" s="66" t="s">
        <v>163</v>
      </c>
      <c r="C102" s="65">
        <v>43052</v>
      </c>
      <c r="D102" s="66" t="s">
        <v>140</v>
      </c>
      <c r="E102" s="66" t="s">
        <v>62</v>
      </c>
      <c r="F102" s="66" t="s">
        <v>63</v>
      </c>
      <c r="G102" s="67">
        <v>43727.372430555559</v>
      </c>
      <c r="H102" s="66"/>
      <c r="I102" s="66"/>
      <c r="J102" s="66"/>
    </row>
    <row r="103" spans="1:11" ht="38.25" x14ac:dyDescent="0.2">
      <c r="A103" s="26">
        <v>98</v>
      </c>
      <c r="B103" s="26" t="s">
        <v>130</v>
      </c>
      <c r="C103" s="37">
        <v>42929</v>
      </c>
      <c r="D103" s="26" t="s">
        <v>239</v>
      </c>
      <c r="E103" s="26" t="s">
        <v>62</v>
      </c>
      <c r="F103" s="26" t="s">
        <v>63</v>
      </c>
      <c r="G103" s="35">
        <v>43706.605763888889</v>
      </c>
      <c r="H103" s="26"/>
      <c r="I103" s="26"/>
      <c r="J103" s="26"/>
    </row>
    <row r="104" spans="1:11" ht="51" x14ac:dyDescent="0.2">
      <c r="A104" s="26">
        <v>99</v>
      </c>
      <c r="B104" s="26" t="s">
        <v>325</v>
      </c>
      <c r="C104" s="30">
        <v>42767</v>
      </c>
      <c r="D104" s="26" t="s">
        <v>239</v>
      </c>
      <c r="E104" s="26" t="s">
        <v>62</v>
      </c>
      <c r="F104" s="26" t="s">
        <v>63</v>
      </c>
      <c r="G104" s="30">
        <v>43756</v>
      </c>
      <c r="H104" s="26"/>
      <c r="I104" s="30">
        <v>44358</v>
      </c>
      <c r="J104" s="26" t="s">
        <v>262</v>
      </c>
      <c r="K104" s="36"/>
    </row>
    <row r="105" spans="1:11" ht="38.25" x14ac:dyDescent="0.2">
      <c r="A105" s="26">
        <v>100</v>
      </c>
      <c r="B105" s="26" t="s">
        <v>167</v>
      </c>
      <c r="C105" s="37">
        <v>42744</v>
      </c>
      <c r="D105" s="26" t="s">
        <v>239</v>
      </c>
      <c r="E105" s="26" t="s">
        <v>62</v>
      </c>
      <c r="F105" s="26" t="s">
        <v>63</v>
      </c>
      <c r="G105" s="35">
        <v>43664.509872685187</v>
      </c>
      <c r="H105" s="26"/>
      <c r="I105" s="26"/>
      <c r="J105" s="26"/>
      <c r="K105" s="36"/>
    </row>
    <row r="106" spans="1:11" ht="51" x14ac:dyDescent="0.2">
      <c r="A106" s="26">
        <v>101</v>
      </c>
      <c r="B106" s="26" t="s">
        <v>336</v>
      </c>
      <c r="C106" s="30">
        <v>42871</v>
      </c>
      <c r="D106" s="26" t="s">
        <v>239</v>
      </c>
      <c r="E106" s="26" t="s">
        <v>62</v>
      </c>
      <c r="F106" s="26" t="s">
        <v>63</v>
      </c>
      <c r="G106" s="30">
        <v>43663</v>
      </c>
      <c r="H106" s="26"/>
      <c r="I106" s="30">
        <v>44396</v>
      </c>
      <c r="J106" s="26" t="s">
        <v>262</v>
      </c>
      <c r="K106" s="36"/>
    </row>
    <row r="107" spans="1:11" ht="38.25" x14ac:dyDescent="0.2">
      <c r="A107" s="26">
        <v>102</v>
      </c>
      <c r="B107" s="26" t="s">
        <v>326</v>
      </c>
      <c r="C107" s="37">
        <v>43041</v>
      </c>
      <c r="D107" s="26" t="s">
        <v>239</v>
      </c>
      <c r="E107" s="26" t="s">
        <v>62</v>
      </c>
      <c r="F107" s="26" t="s">
        <v>63</v>
      </c>
      <c r="G107" s="35">
        <v>43711.47552083333</v>
      </c>
      <c r="H107" s="26"/>
      <c r="I107" s="26"/>
      <c r="J107" s="26"/>
      <c r="K107" s="36"/>
    </row>
    <row r="108" spans="1:11" ht="38.25" x14ac:dyDescent="0.2">
      <c r="A108" s="26">
        <v>103</v>
      </c>
      <c r="B108" s="26" t="s">
        <v>327</v>
      </c>
      <c r="C108" s="37">
        <v>42887</v>
      </c>
      <c r="D108" s="26" t="s">
        <v>239</v>
      </c>
      <c r="E108" s="26" t="s">
        <v>62</v>
      </c>
      <c r="F108" s="26" t="s">
        <v>63</v>
      </c>
      <c r="G108" s="35">
        <v>44012.636921296296</v>
      </c>
      <c r="H108" s="26"/>
      <c r="I108" s="26"/>
      <c r="J108" s="26"/>
      <c r="K108" s="36"/>
    </row>
    <row r="109" spans="1:11" ht="38.25" x14ac:dyDescent="0.2">
      <c r="A109" s="26">
        <v>104</v>
      </c>
      <c r="B109" s="26" t="s">
        <v>328</v>
      </c>
      <c r="C109" s="37">
        <v>42944</v>
      </c>
      <c r="D109" s="26" t="s">
        <v>239</v>
      </c>
      <c r="E109" s="26" t="s">
        <v>62</v>
      </c>
      <c r="F109" s="26" t="s">
        <v>63</v>
      </c>
      <c r="G109" s="35">
        <v>43677.444340277776</v>
      </c>
      <c r="H109" s="26"/>
      <c r="I109" s="26"/>
      <c r="J109" s="26"/>
      <c r="K109" s="36"/>
    </row>
    <row r="110" spans="1:11" ht="38.25" x14ac:dyDescent="0.2">
      <c r="A110" s="26">
        <v>105</v>
      </c>
      <c r="B110" s="66" t="s">
        <v>329</v>
      </c>
      <c r="C110" s="30">
        <v>42940</v>
      </c>
      <c r="D110" s="26" t="s">
        <v>239</v>
      </c>
      <c r="E110" s="26" t="s">
        <v>62</v>
      </c>
      <c r="F110" s="26" t="s">
        <v>63</v>
      </c>
      <c r="G110" s="30">
        <v>43664</v>
      </c>
      <c r="H110" s="26"/>
      <c r="I110" s="26"/>
      <c r="J110" s="26"/>
      <c r="K110" s="36"/>
    </row>
    <row r="111" spans="1:11" ht="38.25" x14ac:dyDescent="0.2">
      <c r="A111" s="26">
        <v>106</v>
      </c>
      <c r="B111" s="26" t="s">
        <v>136</v>
      </c>
      <c r="C111" s="37">
        <v>42937</v>
      </c>
      <c r="D111" s="26" t="s">
        <v>239</v>
      </c>
      <c r="E111" s="26" t="s">
        <v>62</v>
      </c>
      <c r="F111" s="26" t="s">
        <v>63</v>
      </c>
      <c r="G111" s="35">
        <v>44000.504293981481</v>
      </c>
      <c r="H111" s="26"/>
      <c r="I111" s="26"/>
      <c r="J111" s="26"/>
      <c r="K111" s="36"/>
    </row>
    <row r="112" spans="1:11" ht="38.25" x14ac:dyDescent="0.2">
      <c r="A112" s="26">
        <v>107</v>
      </c>
      <c r="B112" s="66" t="s">
        <v>155</v>
      </c>
      <c r="C112" s="37">
        <v>42907</v>
      </c>
      <c r="D112" s="26" t="s">
        <v>239</v>
      </c>
      <c r="E112" s="26" t="s">
        <v>62</v>
      </c>
      <c r="F112" s="26" t="s">
        <v>63</v>
      </c>
      <c r="G112" s="35">
        <v>43658.429560185185</v>
      </c>
      <c r="H112" s="26"/>
      <c r="I112" s="26"/>
      <c r="J112" s="26"/>
      <c r="K112" s="36"/>
    </row>
    <row r="113" spans="1:11" ht="38.25" x14ac:dyDescent="0.2">
      <c r="A113" s="26">
        <v>108</v>
      </c>
      <c r="B113" s="66" t="s">
        <v>135</v>
      </c>
      <c r="C113" s="37">
        <v>42866</v>
      </c>
      <c r="D113" s="26" t="s">
        <v>239</v>
      </c>
      <c r="E113" s="26" t="s">
        <v>62</v>
      </c>
      <c r="F113" s="26" t="s">
        <v>63</v>
      </c>
      <c r="G113" s="35">
        <v>43689.443101851852</v>
      </c>
      <c r="H113" s="26"/>
      <c r="I113" s="26"/>
      <c r="J113" s="26"/>
      <c r="K113" s="36"/>
    </row>
    <row r="114" spans="1:11" ht="51" x14ac:dyDescent="0.2">
      <c r="A114" s="26">
        <v>109</v>
      </c>
      <c r="B114" s="26" t="s">
        <v>330</v>
      </c>
      <c r="C114" s="30">
        <v>43040</v>
      </c>
      <c r="D114" s="26" t="s">
        <v>239</v>
      </c>
      <c r="E114" s="26" t="s">
        <v>62</v>
      </c>
      <c r="F114" s="26" t="s">
        <v>63</v>
      </c>
      <c r="G114" s="30">
        <v>44020</v>
      </c>
      <c r="H114" s="26"/>
      <c r="I114" s="30">
        <v>44480</v>
      </c>
      <c r="J114" s="26" t="s">
        <v>262</v>
      </c>
      <c r="K114" s="36"/>
    </row>
    <row r="115" spans="1:11" ht="38.25" x14ac:dyDescent="0.2">
      <c r="A115" s="26">
        <v>110</v>
      </c>
      <c r="B115" s="26" t="s">
        <v>168</v>
      </c>
      <c r="C115" s="37">
        <v>42829</v>
      </c>
      <c r="D115" s="26" t="s">
        <v>239</v>
      </c>
      <c r="E115" s="26" t="s">
        <v>62</v>
      </c>
      <c r="F115" s="26" t="s">
        <v>63</v>
      </c>
      <c r="G115" s="35">
        <v>43698.374374999999</v>
      </c>
      <c r="H115" s="26"/>
      <c r="I115" s="26"/>
      <c r="J115" s="26"/>
      <c r="K115" s="36"/>
    </row>
    <row r="116" spans="1:11" ht="51" x14ac:dyDescent="0.2">
      <c r="A116" s="26">
        <v>111</v>
      </c>
      <c r="B116" s="26" t="s">
        <v>331</v>
      </c>
      <c r="C116" s="30">
        <v>42875</v>
      </c>
      <c r="D116" s="26" t="s">
        <v>239</v>
      </c>
      <c r="E116" s="26" t="s">
        <v>62</v>
      </c>
      <c r="F116" s="26" t="s">
        <v>63</v>
      </c>
      <c r="G116" s="30">
        <v>43665</v>
      </c>
      <c r="H116" s="26"/>
      <c r="I116" s="30">
        <v>44340</v>
      </c>
      <c r="J116" s="26" t="s">
        <v>262</v>
      </c>
      <c r="K116" s="36"/>
    </row>
    <row r="117" spans="1:11" ht="38.25" x14ac:dyDescent="0.2">
      <c r="A117" s="26">
        <v>112</v>
      </c>
      <c r="B117" s="26" t="s">
        <v>134</v>
      </c>
      <c r="C117" s="37">
        <v>43059</v>
      </c>
      <c r="D117" s="26" t="s">
        <v>239</v>
      </c>
      <c r="E117" s="26" t="s">
        <v>62</v>
      </c>
      <c r="F117" s="26" t="s">
        <v>63</v>
      </c>
      <c r="G117" s="35">
        <v>43670.39203703704</v>
      </c>
      <c r="H117" s="26"/>
      <c r="I117" s="26"/>
      <c r="J117" s="26"/>
      <c r="K117" s="36"/>
    </row>
    <row r="118" spans="1:11" ht="38.25" x14ac:dyDescent="0.2">
      <c r="A118" s="26">
        <v>113</v>
      </c>
      <c r="B118" s="26" t="s">
        <v>164</v>
      </c>
      <c r="C118" s="37">
        <v>42841</v>
      </c>
      <c r="D118" s="26" t="s">
        <v>239</v>
      </c>
      <c r="E118" s="26" t="s">
        <v>62</v>
      </c>
      <c r="F118" s="26" t="s">
        <v>63</v>
      </c>
      <c r="G118" s="35">
        <v>43651.674710648149</v>
      </c>
      <c r="H118" s="26"/>
      <c r="I118" s="26"/>
      <c r="J118" s="26"/>
      <c r="K118" s="36"/>
    </row>
    <row r="119" spans="1:11" ht="38.25" x14ac:dyDescent="0.2">
      <c r="A119" s="26">
        <v>114</v>
      </c>
      <c r="B119" s="26" t="s">
        <v>160</v>
      </c>
      <c r="C119" s="37">
        <v>43040</v>
      </c>
      <c r="D119" s="26" t="s">
        <v>239</v>
      </c>
      <c r="E119" s="26" t="s">
        <v>62</v>
      </c>
      <c r="F119" s="26" t="s">
        <v>63</v>
      </c>
      <c r="G119" s="35">
        <v>43756.533796296295</v>
      </c>
      <c r="H119" s="26"/>
      <c r="I119" s="26"/>
      <c r="J119" s="26"/>
      <c r="K119" s="36"/>
    </row>
    <row r="120" spans="1:11" ht="38.25" x14ac:dyDescent="0.2">
      <c r="A120" s="26">
        <v>115</v>
      </c>
      <c r="B120" s="26" t="s">
        <v>332</v>
      </c>
      <c r="C120" s="37">
        <v>42859</v>
      </c>
      <c r="D120" s="26" t="s">
        <v>239</v>
      </c>
      <c r="E120" s="26" t="s">
        <v>62</v>
      </c>
      <c r="F120" s="26" t="s">
        <v>63</v>
      </c>
      <c r="G120" s="35">
        <v>43651.578981481478</v>
      </c>
      <c r="H120" s="26"/>
      <c r="I120" s="26"/>
      <c r="J120" s="26"/>
      <c r="K120" s="36"/>
    </row>
    <row r="121" spans="1:11" ht="51" x14ac:dyDescent="0.2">
      <c r="A121" s="26">
        <v>116</v>
      </c>
      <c r="B121" s="26" t="s">
        <v>333</v>
      </c>
      <c r="C121" s="30">
        <v>42744</v>
      </c>
      <c r="D121" s="26" t="s">
        <v>239</v>
      </c>
      <c r="E121" s="26" t="s">
        <v>62</v>
      </c>
      <c r="F121" s="26" t="s">
        <v>63</v>
      </c>
      <c r="G121" s="30">
        <v>43678</v>
      </c>
      <c r="H121" s="26"/>
      <c r="I121" s="30">
        <v>44369</v>
      </c>
      <c r="J121" s="26" t="s">
        <v>262</v>
      </c>
      <c r="K121" s="36"/>
    </row>
    <row r="122" spans="1:11" ht="51" x14ac:dyDescent="0.2">
      <c r="A122" s="26">
        <v>117</v>
      </c>
      <c r="B122" s="26" t="s">
        <v>334</v>
      </c>
      <c r="C122" s="30">
        <v>42986</v>
      </c>
      <c r="D122" s="26" t="s">
        <v>239</v>
      </c>
      <c r="E122" s="26" t="s">
        <v>62</v>
      </c>
      <c r="F122" s="26" t="s">
        <v>63</v>
      </c>
      <c r="G122" s="30">
        <v>43677</v>
      </c>
      <c r="H122" s="26"/>
      <c r="I122" s="30">
        <v>44432</v>
      </c>
      <c r="J122" s="26" t="s">
        <v>262</v>
      </c>
      <c r="K122" s="36"/>
    </row>
    <row r="123" spans="1:11" ht="38.25" x14ac:dyDescent="0.2">
      <c r="A123" s="26">
        <v>118</v>
      </c>
      <c r="B123" s="26" t="s">
        <v>162</v>
      </c>
      <c r="C123" s="37">
        <v>43006</v>
      </c>
      <c r="D123" s="26" t="s">
        <v>239</v>
      </c>
      <c r="E123" s="26" t="s">
        <v>62</v>
      </c>
      <c r="F123" s="26" t="s">
        <v>63</v>
      </c>
      <c r="G123" s="35">
        <v>43706.438842592594</v>
      </c>
      <c r="H123" s="26"/>
      <c r="I123" s="26"/>
      <c r="J123" s="26"/>
      <c r="K123" s="36"/>
    </row>
    <row r="124" spans="1:11" ht="38.25" x14ac:dyDescent="0.2">
      <c r="A124" s="26">
        <v>119</v>
      </c>
      <c r="B124" s="26" t="s">
        <v>133</v>
      </c>
      <c r="C124" s="37">
        <v>42801</v>
      </c>
      <c r="D124" s="26" t="s">
        <v>239</v>
      </c>
      <c r="E124" s="26" t="s">
        <v>62</v>
      </c>
      <c r="F124" s="26" t="s">
        <v>63</v>
      </c>
      <c r="G124" s="35">
        <v>43657.442881944444</v>
      </c>
      <c r="H124" s="26"/>
      <c r="I124" s="26"/>
      <c r="J124" s="26"/>
      <c r="K124" s="36"/>
    </row>
    <row r="125" spans="1:11" ht="38.25" x14ac:dyDescent="0.2">
      <c r="A125" s="26">
        <v>120</v>
      </c>
      <c r="B125" s="26" t="s">
        <v>335</v>
      </c>
      <c r="C125" s="37">
        <v>42922</v>
      </c>
      <c r="D125" s="26" t="s">
        <v>239</v>
      </c>
      <c r="E125" s="26" t="s">
        <v>62</v>
      </c>
      <c r="F125" s="26" t="s">
        <v>63</v>
      </c>
      <c r="G125" s="35">
        <v>44005.397268518522</v>
      </c>
      <c r="H125" s="26"/>
      <c r="I125" s="26"/>
      <c r="J125" s="26"/>
      <c r="K125" s="36"/>
    </row>
    <row r="126" spans="1:11" ht="38.25" x14ac:dyDescent="0.2">
      <c r="A126" s="26">
        <v>121</v>
      </c>
      <c r="B126" s="26" t="s">
        <v>137</v>
      </c>
      <c r="C126" s="37">
        <v>43007</v>
      </c>
      <c r="D126" s="26" t="s">
        <v>239</v>
      </c>
      <c r="E126" s="26" t="s">
        <v>62</v>
      </c>
      <c r="F126" s="26" t="s">
        <v>63</v>
      </c>
      <c r="G126" s="35">
        <v>44309.489479166667</v>
      </c>
      <c r="H126" s="26"/>
      <c r="I126" s="26"/>
      <c r="J126" s="26"/>
      <c r="K126" s="36"/>
    </row>
    <row r="127" spans="1:11" ht="38.25" x14ac:dyDescent="0.2">
      <c r="A127" s="26">
        <v>122</v>
      </c>
      <c r="B127" s="26" t="s">
        <v>447</v>
      </c>
      <c r="C127" s="30">
        <v>42776</v>
      </c>
      <c r="D127" s="26" t="s">
        <v>239</v>
      </c>
      <c r="E127" s="26" t="s">
        <v>62</v>
      </c>
      <c r="F127" s="26" t="s">
        <v>63</v>
      </c>
      <c r="G127" s="30">
        <v>44327</v>
      </c>
      <c r="H127" s="26"/>
      <c r="I127" s="30"/>
      <c r="J127" s="26"/>
      <c r="K127" s="36"/>
    </row>
    <row r="128" spans="1:11" ht="51" x14ac:dyDescent="0.2">
      <c r="A128" s="26">
        <v>123</v>
      </c>
      <c r="B128" s="26" t="s">
        <v>337</v>
      </c>
      <c r="C128" s="30">
        <v>42516</v>
      </c>
      <c r="D128" s="26" t="s">
        <v>191</v>
      </c>
      <c r="E128" s="26" t="s">
        <v>113</v>
      </c>
      <c r="F128" s="26" t="s">
        <v>166</v>
      </c>
      <c r="G128" s="30">
        <v>43346</v>
      </c>
      <c r="H128" s="26"/>
      <c r="I128" s="30">
        <v>44453</v>
      </c>
      <c r="J128" s="26" t="s">
        <v>262</v>
      </c>
    </row>
    <row r="129" spans="1:10" ht="38.25" x14ac:dyDescent="0.2">
      <c r="A129" s="26">
        <v>124</v>
      </c>
      <c r="B129" s="26" t="s">
        <v>194</v>
      </c>
      <c r="C129" s="37">
        <v>42431</v>
      </c>
      <c r="D129" s="26" t="s">
        <v>191</v>
      </c>
      <c r="E129" s="26" t="s">
        <v>113</v>
      </c>
      <c r="F129" s="26" t="s">
        <v>166</v>
      </c>
      <c r="G129" s="35">
        <v>43257</v>
      </c>
      <c r="H129" s="26"/>
      <c r="I129" s="26"/>
      <c r="J129" s="26"/>
    </row>
    <row r="130" spans="1:10" ht="38.25" x14ac:dyDescent="0.2">
      <c r="A130" s="26">
        <v>125</v>
      </c>
      <c r="B130" s="26" t="s">
        <v>195</v>
      </c>
      <c r="C130" s="37">
        <v>42600</v>
      </c>
      <c r="D130" s="26" t="s">
        <v>191</v>
      </c>
      <c r="E130" s="26" t="s">
        <v>113</v>
      </c>
      <c r="F130" s="26" t="s">
        <v>166</v>
      </c>
      <c r="G130" s="35">
        <v>43265</v>
      </c>
      <c r="H130" s="26"/>
      <c r="I130" s="26"/>
      <c r="J130" s="26"/>
    </row>
    <row r="131" spans="1:10" ht="51" x14ac:dyDescent="0.2">
      <c r="A131" s="26">
        <v>126</v>
      </c>
      <c r="B131" s="26" t="s">
        <v>338</v>
      </c>
      <c r="C131" s="30">
        <v>42600</v>
      </c>
      <c r="D131" s="26" t="s">
        <v>191</v>
      </c>
      <c r="E131" s="26" t="s">
        <v>113</v>
      </c>
      <c r="F131" s="26" t="s">
        <v>166</v>
      </c>
      <c r="G131" s="30">
        <v>43346</v>
      </c>
      <c r="H131" s="26"/>
      <c r="I131" s="30">
        <v>44532</v>
      </c>
      <c r="J131" s="26" t="s">
        <v>262</v>
      </c>
    </row>
    <row r="132" spans="1:10" ht="38.25" x14ac:dyDescent="0.2">
      <c r="A132" s="26">
        <v>127</v>
      </c>
      <c r="B132" s="26" t="s">
        <v>196</v>
      </c>
      <c r="C132" s="37">
        <v>42639</v>
      </c>
      <c r="D132" s="26" t="s">
        <v>191</v>
      </c>
      <c r="E132" s="26" t="s">
        <v>113</v>
      </c>
      <c r="F132" s="26" t="s">
        <v>166</v>
      </c>
      <c r="G132" s="35">
        <v>43629.626423611109</v>
      </c>
      <c r="H132" s="26"/>
      <c r="I132" s="26"/>
      <c r="J132" s="26"/>
    </row>
    <row r="133" spans="1:10" ht="38.25" x14ac:dyDescent="0.2">
      <c r="A133" s="26">
        <v>128</v>
      </c>
      <c r="B133" s="26" t="s">
        <v>197</v>
      </c>
      <c r="C133" s="37">
        <v>42434</v>
      </c>
      <c r="D133" s="26" t="s">
        <v>191</v>
      </c>
      <c r="E133" s="26" t="s">
        <v>113</v>
      </c>
      <c r="F133" s="26" t="s">
        <v>166</v>
      </c>
      <c r="G133" s="35">
        <v>43250</v>
      </c>
      <c r="H133" s="26"/>
      <c r="I133" s="26"/>
      <c r="J133" s="26"/>
    </row>
    <row r="134" spans="1:10" ht="38.25" x14ac:dyDescent="0.2">
      <c r="A134" s="26">
        <v>129</v>
      </c>
      <c r="B134" s="26" t="s">
        <v>198</v>
      </c>
      <c r="C134" s="37">
        <v>42619</v>
      </c>
      <c r="D134" s="26" t="s">
        <v>191</v>
      </c>
      <c r="E134" s="26" t="s">
        <v>113</v>
      </c>
      <c r="F134" s="26" t="s">
        <v>166</v>
      </c>
      <c r="G134" s="35">
        <v>43202</v>
      </c>
      <c r="H134" s="26"/>
      <c r="I134" s="26"/>
      <c r="J134" s="26"/>
    </row>
    <row r="135" spans="1:10" ht="38.25" x14ac:dyDescent="0.2">
      <c r="A135" s="26">
        <v>130</v>
      </c>
      <c r="B135" s="26" t="s">
        <v>202</v>
      </c>
      <c r="C135" s="37">
        <v>42554</v>
      </c>
      <c r="D135" s="26" t="s">
        <v>191</v>
      </c>
      <c r="E135" s="26" t="s">
        <v>113</v>
      </c>
      <c r="F135" s="26" t="s">
        <v>166</v>
      </c>
      <c r="G135" s="35">
        <v>43265</v>
      </c>
      <c r="H135" s="26"/>
      <c r="I135" s="26"/>
      <c r="J135" s="26"/>
    </row>
    <row r="136" spans="1:10" ht="38.25" x14ac:dyDescent="0.2">
      <c r="A136" s="26">
        <v>131</v>
      </c>
      <c r="B136" s="26" t="s">
        <v>203</v>
      </c>
      <c r="C136" s="37">
        <v>42505</v>
      </c>
      <c r="D136" s="26" t="s">
        <v>191</v>
      </c>
      <c r="E136" s="26" t="s">
        <v>113</v>
      </c>
      <c r="F136" s="26" t="s">
        <v>166</v>
      </c>
      <c r="G136" s="35">
        <v>43244</v>
      </c>
      <c r="H136" s="26"/>
      <c r="I136" s="26"/>
      <c r="J136" s="26"/>
    </row>
    <row r="137" spans="1:10" ht="38.25" x14ac:dyDescent="0.2">
      <c r="A137" s="26">
        <v>132</v>
      </c>
      <c r="B137" s="26" t="s">
        <v>204</v>
      </c>
      <c r="C137" s="37">
        <v>42463</v>
      </c>
      <c r="D137" s="26" t="s">
        <v>191</v>
      </c>
      <c r="E137" s="26" t="s">
        <v>113</v>
      </c>
      <c r="F137" s="26" t="s">
        <v>166</v>
      </c>
      <c r="G137" s="35">
        <v>43255</v>
      </c>
      <c r="H137" s="26"/>
      <c r="I137" s="26"/>
      <c r="J137" s="26"/>
    </row>
    <row r="138" spans="1:10" ht="38.25" x14ac:dyDescent="0.2">
      <c r="A138" s="26">
        <v>133</v>
      </c>
      <c r="B138" s="26" t="s">
        <v>205</v>
      </c>
      <c r="C138" s="37">
        <v>42430</v>
      </c>
      <c r="D138" s="26" t="s">
        <v>191</v>
      </c>
      <c r="E138" s="26" t="s">
        <v>113</v>
      </c>
      <c r="F138" s="26" t="s">
        <v>166</v>
      </c>
      <c r="G138" s="35">
        <v>43271</v>
      </c>
      <c r="H138" s="26"/>
      <c r="I138" s="26"/>
      <c r="J138" s="26"/>
    </row>
    <row r="139" spans="1:10" ht="38.25" x14ac:dyDescent="0.2">
      <c r="A139" s="26">
        <v>134</v>
      </c>
      <c r="B139" s="26" t="s">
        <v>206</v>
      </c>
      <c r="C139" s="37">
        <v>42468</v>
      </c>
      <c r="D139" s="26" t="s">
        <v>191</v>
      </c>
      <c r="E139" s="26" t="s">
        <v>113</v>
      </c>
      <c r="F139" s="26" t="s">
        <v>166</v>
      </c>
      <c r="G139" s="35">
        <v>43725.682060185187</v>
      </c>
      <c r="H139" s="26"/>
      <c r="I139" s="26"/>
      <c r="J139" s="26"/>
    </row>
    <row r="140" spans="1:10" ht="38.25" x14ac:dyDescent="0.2">
      <c r="A140" s="26">
        <v>135</v>
      </c>
      <c r="B140" s="26" t="s">
        <v>207</v>
      </c>
      <c r="C140" s="37">
        <v>42568</v>
      </c>
      <c r="D140" s="26" t="s">
        <v>191</v>
      </c>
      <c r="E140" s="26" t="s">
        <v>113</v>
      </c>
      <c r="F140" s="26" t="s">
        <v>166</v>
      </c>
      <c r="G140" s="35">
        <v>43257</v>
      </c>
      <c r="H140" s="26"/>
      <c r="I140" s="26"/>
      <c r="J140" s="26"/>
    </row>
    <row r="141" spans="1:10" ht="51" x14ac:dyDescent="0.2">
      <c r="A141" s="26">
        <v>136</v>
      </c>
      <c r="B141" s="26" t="s">
        <v>339</v>
      </c>
      <c r="C141" s="30">
        <v>42601</v>
      </c>
      <c r="D141" s="26" t="s">
        <v>191</v>
      </c>
      <c r="E141" s="26" t="s">
        <v>113</v>
      </c>
      <c r="F141" s="26" t="s">
        <v>166</v>
      </c>
      <c r="G141" s="30">
        <v>43346</v>
      </c>
      <c r="H141" s="26"/>
      <c r="I141" s="30">
        <v>44349</v>
      </c>
      <c r="J141" s="26" t="s">
        <v>262</v>
      </c>
    </row>
    <row r="142" spans="1:10" ht="38.25" x14ac:dyDescent="0.2">
      <c r="A142" s="26">
        <v>137</v>
      </c>
      <c r="B142" s="26" t="s">
        <v>340</v>
      </c>
      <c r="C142" s="37">
        <v>42502</v>
      </c>
      <c r="D142" s="26" t="s">
        <v>191</v>
      </c>
      <c r="E142" s="26" t="s">
        <v>113</v>
      </c>
      <c r="F142" s="26" t="s">
        <v>166</v>
      </c>
      <c r="G142" s="35">
        <v>43250</v>
      </c>
      <c r="H142" s="26"/>
      <c r="I142" s="26"/>
      <c r="J142" s="26"/>
    </row>
    <row r="143" spans="1:10" ht="51" x14ac:dyDescent="0.2">
      <c r="A143" s="26">
        <v>138</v>
      </c>
      <c r="B143" s="26" t="s">
        <v>341</v>
      </c>
      <c r="C143" s="30">
        <v>42412</v>
      </c>
      <c r="D143" s="26" t="s">
        <v>191</v>
      </c>
      <c r="E143" s="26" t="s">
        <v>113</v>
      </c>
      <c r="F143" s="26" t="s">
        <v>166</v>
      </c>
      <c r="G143" s="30">
        <v>43453</v>
      </c>
      <c r="H143" s="26"/>
      <c r="I143" s="30">
        <v>44434</v>
      </c>
      <c r="J143" s="26" t="s">
        <v>262</v>
      </c>
    </row>
    <row r="144" spans="1:10" ht="38.25" x14ac:dyDescent="0.2">
      <c r="A144" s="26">
        <v>139</v>
      </c>
      <c r="B144" s="26" t="s">
        <v>211</v>
      </c>
      <c r="C144" s="37">
        <v>42328</v>
      </c>
      <c r="D144" s="26" t="s">
        <v>191</v>
      </c>
      <c r="E144" s="26" t="s">
        <v>113</v>
      </c>
      <c r="F144" s="26" t="s">
        <v>166</v>
      </c>
      <c r="G144" s="35">
        <v>43244</v>
      </c>
      <c r="H144" s="26"/>
      <c r="I144" s="26"/>
      <c r="J144" s="26"/>
    </row>
    <row r="145" spans="1:10" ht="38.25" x14ac:dyDescent="0.2">
      <c r="A145" s="26">
        <v>140</v>
      </c>
      <c r="B145" s="26" t="s">
        <v>212</v>
      </c>
      <c r="C145" s="37">
        <v>42521</v>
      </c>
      <c r="D145" s="26" t="s">
        <v>191</v>
      </c>
      <c r="E145" s="26" t="s">
        <v>113</v>
      </c>
      <c r="F145" s="26" t="s">
        <v>166</v>
      </c>
      <c r="G145" s="35">
        <v>43473</v>
      </c>
      <c r="H145" s="26"/>
      <c r="I145" s="26"/>
      <c r="J145" s="26"/>
    </row>
    <row r="146" spans="1:10" ht="38.25" x14ac:dyDescent="0.2">
      <c r="A146" s="26">
        <v>141</v>
      </c>
      <c r="B146" s="26" t="s">
        <v>213</v>
      </c>
      <c r="C146" s="37">
        <v>42261</v>
      </c>
      <c r="D146" s="26" t="s">
        <v>191</v>
      </c>
      <c r="E146" s="26" t="s">
        <v>113</v>
      </c>
      <c r="F146" s="26" t="s">
        <v>166</v>
      </c>
      <c r="G146" s="35">
        <v>43628.534398148149</v>
      </c>
      <c r="H146" s="26"/>
      <c r="I146" s="26"/>
      <c r="J146" s="26"/>
    </row>
    <row r="147" spans="1:10" ht="38.25" x14ac:dyDescent="0.2">
      <c r="A147" s="26">
        <v>142</v>
      </c>
      <c r="B147" s="26" t="s">
        <v>214</v>
      </c>
      <c r="C147" s="37">
        <v>42570</v>
      </c>
      <c r="D147" s="26" t="s">
        <v>191</v>
      </c>
      <c r="E147" s="26" t="s">
        <v>113</v>
      </c>
      <c r="F147" s="26" t="s">
        <v>166</v>
      </c>
      <c r="G147" s="35">
        <v>43881.611527777779</v>
      </c>
      <c r="H147" s="26"/>
      <c r="I147" s="26"/>
      <c r="J147" s="26"/>
    </row>
    <row r="148" spans="1:10" ht="38.25" x14ac:dyDescent="0.2">
      <c r="A148" s="26">
        <v>143</v>
      </c>
      <c r="B148" s="26" t="s">
        <v>215</v>
      </c>
      <c r="C148" s="37">
        <v>42552</v>
      </c>
      <c r="D148" s="26" t="s">
        <v>191</v>
      </c>
      <c r="E148" s="26" t="s">
        <v>113</v>
      </c>
      <c r="F148" s="26" t="s">
        <v>166</v>
      </c>
      <c r="G148" s="35">
        <v>43623.417546296296</v>
      </c>
      <c r="H148" s="26"/>
      <c r="I148" s="26"/>
      <c r="J148" s="26"/>
    </row>
    <row r="149" spans="1:10" ht="38.25" x14ac:dyDescent="0.2">
      <c r="A149" s="26">
        <v>144</v>
      </c>
      <c r="B149" s="26" t="s">
        <v>200</v>
      </c>
      <c r="C149" s="37">
        <v>42567</v>
      </c>
      <c r="D149" s="26" t="s">
        <v>191</v>
      </c>
      <c r="E149" s="26" t="s">
        <v>113</v>
      </c>
      <c r="F149" s="26" t="s">
        <v>166</v>
      </c>
      <c r="G149" s="35">
        <v>43622.621990740743</v>
      </c>
      <c r="H149" s="26"/>
      <c r="I149" s="35"/>
      <c r="J149" s="26"/>
    </row>
    <row r="150" spans="1:10" ht="38.25" x14ac:dyDescent="0.2">
      <c r="A150" s="26">
        <v>145</v>
      </c>
      <c r="B150" s="26" t="s">
        <v>201</v>
      </c>
      <c r="C150" s="37">
        <v>42567</v>
      </c>
      <c r="D150" s="26" t="s">
        <v>191</v>
      </c>
      <c r="E150" s="26" t="s">
        <v>113</v>
      </c>
      <c r="F150" s="26" t="s">
        <v>166</v>
      </c>
      <c r="G150" s="35">
        <v>43622.621990740743</v>
      </c>
      <c r="H150" s="26"/>
      <c r="I150" s="35"/>
      <c r="J150" s="26"/>
    </row>
    <row r="151" spans="1:10" ht="38.25" x14ac:dyDescent="0.2">
      <c r="A151" s="26">
        <v>146</v>
      </c>
      <c r="B151" s="26" t="s">
        <v>210</v>
      </c>
      <c r="C151" s="37">
        <v>42598</v>
      </c>
      <c r="D151" s="26" t="s">
        <v>191</v>
      </c>
      <c r="E151" s="26" t="s">
        <v>113</v>
      </c>
      <c r="F151" s="26" t="s">
        <v>166</v>
      </c>
      <c r="G151" s="35">
        <v>44239.504166666666</v>
      </c>
      <c r="H151" s="26"/>
      <c r="I151" s="35"/>
      <c r="J151" s="26"/>
    </row>
    <row r="152" spans="1:10" ht="51" x14ac:dyDescent="0.2">
      <c r="A152" s="26">
        <v>147</v>
      </c>
      <c r="B152" s="26" t="s">
        <v>199</v>
      </c>
      <c r="C152" s="37">
        <v>42458</v>
      </c>
      <c r="D152" s="26" t="s">
        <v>191</v>
      </c>
      <c r="E152" s="26" t="s">
        <v>113</v>
      </c>
      <c r="F152" s="26" t="s">
        <v>166</v>
      </c>
      <c r="G152" s="35">
        <v>43285</v>
      </c>
      <c r="H152" s="26"/>
      <c r="I152" s="35">
        <v>44511</v>
      </c>
      <c r="J152" s="26" t="s">
        <v>262</v>
      </c>
    </row>
    <row r="153" spans="1:10" ht="38.25" x14ac:dyDescent="0.2">
      <c r="A153" s="26">
        <v>148</v>
      </c>
      <c r="B153" s="26" t="s">
        <v>342</v>
      </c>
      <c r="C153" s="37">
        <v>42704</v>
      </c>
      <c r="D153" s="26" t="s">
        <v>351</v>
      </c>
      <c r="E153" s="26" t="s">
        <v>113</v>
      </c>
      <c r="F153" s="26" t="s">
        <v>166</v>
      </c>
      <c r="G153" s="35">
        <v>43651.582662037035</v>
      </c>
      <c r="H153" s="26"/>
      <c r="I153" s="26"/>
      <c r="J153" s="26"/>
    </row>
    <row r="154" spans="1:10" ht="38.25" x14ac:dyDescent="0.2">
      <c r="A154" s="26">
        <v>149</v>
      </c>
      <c r="B154" s="26" t="s">
        <v>352</v>
      </c>
      <c r="C154" s="30">
        <v>42654</v>
      </c>
      <c r="D154" s="26" t="s">
        <v>351</v>
      </c>
      <c r="E154" s="26" t="s">
        <v>113</v>
      </c>
      <c r="F154" s="26" t="s">
        <v>166</v>
      </c>
      <c r="G154" s="30">
        <v>43657</v>
      </c>
      <c r="H154" s="26"/>
      <c r="I154" s="26"/>
      <c r="J154" s="26"/>
    </row>
    <row r="155" spans="1:10" ht="51" x14ac:dyDescent="0.2">
      <c r="A155" s="26">
        <v>150</v>
      </c>
      <c r="B155" s="26" t="s">
        <v>343</v>
      </c>
      <c r="C155" s="30">
        <v>42413</v>
      </c>
      <c r="D155" s="26" t="s">
        <v>351</v>
      </c>
      <c r="E155" s="26" t="s">
        <v>113</v>
      </c>
      <c r="F155" s="26" t="s">
        <v>166</v>
      </c>
      <c r="G155" s="30">
        <v>43346</v>
      </c>
      <c r="H155" s="26"/>
      <c r="I155" s="30">
        <v>44432</v>
      </c>
      <c r="J155" s="26" t="s">
        <v>262</v>
      </c>
    </row>
    <row r="156" spans="1:10" ht="51" x14ac:dyDescent="0.2">
      <c r="A156" s="26">
        <v>151</v>
      </c>
      <c r="B156" s="26" t="s">
        <v>344</v>
      </c>
      <c r="C156" s="30">
        <v>42406</v>
      </c>
      <c r="D156" s="26" t="s">
        <v>351</v>
      </c>
      <c r="E156" s="26" t="s">
        <v>113</v>
      </c>
      <c r="F156" s="26" t="s">
        <v>166</v>
      </c>
      <c r="G156" s="30">
        <v>43279</v>
      </c>
      <c r="H156" s="26"/>
      <c r="I156" s="30">
        <v>44432</v>
      </c>
      <c r="J156" s="26" t="s">
        <v>262</v>
      </c>
    </row>
    <row r="157" spans="1:10" ht="38.25" x14ac:dyDescent="0.2">
      <c r="A157" s="26">
        <v>152</v>
      </c>
      <c r="B157" s="26" t="s">
        <v>243</v>
      </c>
      <c r="C157" s="37">
        <v>42653</v>
      </c>
      <c r="D157" s="26" t="s">
        <v>351</v>
      </c>
      <c r="E157" s="26" t="s">
        <v>113</v>
      </c>
      <c r="F157" s="26" t="s">
        <v>166</v>
      </c>
      <c r="G157" s="35">
        <v>43665.637592592589</v>
      </c>
      <c r="H157" s="26"/>
      <c r="I157" s="26"/>
      <c r="J157" s="26"/>
    </row>
    <row r="158" spans="1:10" ht="38.25" x14ac:dyDescent="0.2">
      <c r="A158" s="26">
        <v>153</v>
      </c>
      <c r="B158" s="26" t="s">
        <v>241</v>
      </c>
      <c r="C158" s="37">
        <v>42657</v>
      </c>
      <c r="D158" s="26" t="s">
        <v>351</v>
      </c>
      <c r="E158" s="26" t="s">
        <v>113</v>
      </c>
      <c r="F158" s="26" t="s">
        <v>166</v>
      </c>
      <c r="G158" s="35">
        <v>43626.569050925929</v>
      </c>
      <c r="H158" s="26"/>
      <c r="I158" s="26"/>
      <c r="J158" s="26"/>
    </row>
    <row r="159" spans="1:10" ht="38.25" x14ac:dyDescent="0.2">
      <c r="A159" s="26">
        <v>154</v>
      </c>
      <c r="B159" s="26" t="s">
        <v>244</v>
      </c>
      <c r="C159" s="37">
        <v>42505</v>
      </c>
      <c r="D159" s="26" t="s">
        <v>351</v>
      </c>
      <c r="E159" s="26" t="s">
        <v>113</v>
      </c>
      <c r="F159" s="26" t="s">
        <v>166</v>
      </c>
      <c r="G159" s="35">
        <v>43278</v>
      </c>
      <c r="H159" s="26"/>
      <c r="I159" s="26"/>
      <c r="J159" s="26"/>
    </row>
    <row r="160" spans="1:10" ht="38.25" x14ac:dyDescent="0.2">
      <c r="A160" s="26">
        <v>155</v>
      </c>
      <c r="B160" s="26" t="s">
        <v>190</v>
      </c>
      <c r="C160" s="37">
        <v>42380</v>
      </c>
      <c r="D160" s="26" t="s">
        <v>351</v>
      </c>
      <c r="E160" s="26" t="s">
        <v>113</v>
      </c>
      <c r="F160" s="26" t="s">
        <v>166</v>
      </c>
      <c r="G160" s="35">
        <v>43705.588969907411</v>
      </c>
      <c r="H160" s="26"/>
      <c r="I160" s="26"/>
      <c r="J160" s="26"/>
    </row>
    <row r="161" spans="1:10" ht="38.25" x14ac:dyDescent="0.2">
      <c r="A161" s="26">
        <v>156</v>
      </c>
      <c r="B161" s="26" t="s">
        <v>247</v>
      </c>
      <c r="C161" s="37">
        <v>42456</v>
      </c>
      <c r="D161" s="26" t="s">
        <v>351</v>
      </c>
      <c r="E161" s="26" t="s">
        <v>113</v>
      </c>
      <c r="F161" s="26" t="s">
        <v>166</v>
      </c>
      <c r="G161" s="35">
        <v>43615.620104166665</v>
      </c>
      <c r="H161" s="26"/>
      <c r="I161" s="26"/>
      <c r="J161" s="26"/>
    </row>
    <row r="162" spans="1:10" ht="51" x14ac:dyDescent="0.2">
      <c r="A162" s="26">
        <v>157</v>
      </c>
      <c r="B162" s="26" t="s">
        <v>345</v>
      </c>
      <c r="C162" s="30">
        <v>42400</v>
      </c>
      <c r="D162" s="26" t="s">
        <v>351</v>
      </c>
      <c r="E162" s="26" t="s">
        <v>113</v>
      </c>
      <c r="F162" s="26" t="s">
        <v>166</v>
      </c>
      <c r="G162" s="30">
        <v>43341</v>
      </c>
      <c r="H162" s="26"/>
      <c r="I162" s="30">
        <v>44349</v>
      </c>
      <c r="J162" s="26" t="s">
        <v>262</v>
      </c>
    </row>
    <row r="163" spans="1:10" ht="38.25" x14ac:dyDescent="0.2">
      <c r="A163" s="26">
        <v>158</v>
      </c>
      <c r="B163" s="26" t="s">
        <v>248</v>
      </c>
      <c r="C163" s="37">
        <v>42696</v>
      </c>
      <c r="D163" s="26" t="s">
        <v>351</v>
      </c>
      <c r="E163" s="26" t="s">
        <v>113</v>
      </c>
      <c r="F163" s="26" t="s">
        <v>166</v>
      </c>
      <c r="G163" s="35">
        <v>44095.528090277781</v>
      </c>
      <c r="H163" s="26"/>
      <c r="I163" s="26"/>
      <c r="J163" s="26"/>
    </row>
    <row r="164" spans="1:10" ht="51" x14ac:dyDescent="0.2">
      <c r="A164" s="26">
        <v>159</v>
      </c>
      <c r="B164" s="26" t="s">
        <v>346</v>
      </c>
      <c r="C164" s="30">
        <v>42547</v>
      </c>
      <c r="D164" s="26" t="s">
        <v>351</v>
      </c>
      <c r="E164" s="26" t="s">
        <v>113</v>
      </c>
      <c r="F164" s="26" t="s">
        <v>166</v>
      </c>
      <c r="G164" s="30">
        <v>44284</v>
      </c>
      <c r="H164" s="26"/>
      <c r="I164" s="30">
        <v>44468</v>
      </c>
      <c r="J164" s="26" t="s">
        <v>262</v>
      </c>
    </row>
    <row r="165" spans="1:10" ht="38.25" x14ac:dyDescent="0.2">
      <c r="A165" s="26">
        <v>160</v>
      </c>
      <c r="B165" s="26" t="s">
        <v>347</v>
      </c>
      <c r="C165" s="37">
        <v>42544</v>
      </c>
      <c r="D165" s="26" t="s">
        <v>351</v>
      </c>
      <c r="E165" s="26" t="s">
        <v>113</v>
      </c>
      <c r="F165" s="26" t="s">
        <v>166</v>
      </c>
      <c r="G165" s="35">
        <v>43278</v>
      </c>
      <c r="H165" s="26"/>
      <c r="I165" s="26"/>
      <c r="J165" s="26"/>
    </row>
    <row r="166" spans="1:10" ht="51" x14ac:dyDescent="0.2">
      <c r="A166" s="26">
        <v>161</v>
      </c>
      <c r="B166" s="26" t="s">
        <v>348</v>
      </c>
      <c r="C166" s="30">
        <v>42385</v>
      </c>
      <c r="D166" s="26" t="s">
        <v>351</v>
      </c>
      <c r="E166" s="26" t="s">
        <v>113</v>
      </c>
      <c r="F166" s="26" t="s">
        <v>166</v>
      </c>
      <c r="G166" s="30">
        <v>43346</v>
      </c>
      <c r="H166" s="26"/>
      <c r="I166" s="30">
        <v>44529</v>
      </c>
      <c r="J166" s="26" t="s">
        <v>262</v>
      </c>
    </row>
    <row r="167" spans="1:10" ht="38.25" x14ac:dyDescent="0.2">
      <c r="A167" s="26">
        <v>162</v>
      </c>
      <c r="B167" s="26" t="s">
        <v>249</v>
      </c>
      <c r="C167" s="37">
        <v>42618</v>
      </c>
      <c r="D167" s="26" t="s">
        <v>351</v>
      </c>
      <c r="E167" s="26" t="s">
        <v>113</v>
      </c>
      <c r="F167" s="26" t="s">
        <v>166</v>
      </c>
      <c r="G167" s="35">
        <v>43999.490717592591</v>
      </c>
      <c r="H167" s="26"/>
      <c r="I167" s="26"/>
      <c r="J167" s="26"/>
    </row>
    <row r="168" spans="1:10" ht="38.25" x14ac:dyDescent="0.2">
      <c r="A168" s="26">
        <v>163</v>
      </c>
      <c r="B168" s="26" t="s">
        <v>253</v>
      </c>
      <c r="C168" s="37">
        <v>42433</v>
      </c>
      <c r="D168" s="26" t="s">
        <v>351</v>
      </c>
      <c r="E168" s="26" t="s">
        <v>113</v>
      </c>
      <c r="F168" s="26" t="s">
        <v>166</v>
      </c>
      <c r="G168" s="35">
        <v>43278</v>
      </c>
      <c r="H168" s="26"/>
      <c r="I168" s="26"/>
      <c r="J168" s="26"/>
    </row>
    <row r="169" spans="1:10" ht="38.25" x14ac:dyDescent="0.2">
      <c r="A169" s="26">
        <v>164</v>
      </c>
      <c r="B169" s="26" t="s">
        <v>254</v>
      </c>
      <c r="C169" s="37">
        <v>42561</v>
      </c>
      <c r="D169" s="26" t="s">
        <v>351</v>
      </c>
      <c r="E169" s="26" t="s">
        <v>113</v>
      </c>
      <c r="F169" s="26" t="s">
        <v>166</v>
      </c>
      <c r="G169" s="35">
        <v>43250</v>
      </c>
      <c r="H169" s="26"/>
      <c r="I169" s="26"/>
      <c r="J169" s="26"/>
    </row>
    <row r="170" spans="1:10" ht="38.25" x14ac:dyDescent="0.2">
      <c r="A170" s="26">
        <v>165</v>
      </c>
      <c r="B170" s="26" t="s">
        <v>255</v>
      </c>
      <c r="C170" s="37">
        <v>42407</v>
      </c>
      <c r="D170" s="26" t="s">
        <v>351</v>
      </c>
      <c r="E170" s="26" t="s">
        <v>113</v>
      </c>
      <c r="F170" s="26" t="s">
        <v>166</v>
      </c>
      <c r="G170" s="35">
        <v>43278</v>
      </c>
      <c r="H170" s="26"/>
      <c r="I170" s="26"/>
      <c r="J170" s="26"/>
    </row>
    <row r="171" spans="1:10" ht="38.25" x14ac:dyDescent="0.2">
      <c r="A171" s="26">
        <v>166</v>
      </c>
      <c r="B171" s="26" t="s">
        <v>259</v>
      </c>
      <c r="C171" s="37">
        <v>42485</v>
      </c>
      <c r="D171" s="26" t="s">
        <v>351</v>
      </c>
      <c r="E171" s="26" t="s">
        <v>113</v>
      </c>
      <c r="F171" s="26" t="s">
        <v>166</v>
      </c>
      <c r="G171" s="35">
        <v>43362</v>
      </c>
      <c r="H171" s="26"/>
      <c r="I171" s="26"/>
      <c r="J171" s="26"/>
    </row>
    <row r="172" spans="1:10" ht="51" x14ac:dyDescent="0.2">
      <c r="A172" s="26">
        <v>167</v>
      </c>
      <c r="B172" s="26" t="s">
        <v>349</v>
      </c>
      <c r="C172" s="30">
        <v>42618</v>
      </c>
      <c r="D172" s="26" t="s">
        <v>351</v>
      </c>
      <c r="E172" s="26" t="s">
        <v>113</v>
      </c>
      <c r="F172" s="26" t="s">
        <v>166</v>
      </c>
      <c r="G172" s="30">
        <v>43733</v>
      </c>
      <c r="H172" s="26"/>
      <c r="I172" s="30">
        <v>44410</v>
      </c>
      <c r="J172" s="26" t="s">
        <v>262</v>
      </c>
    </row>
    <row r="173" spans="1:10" ht="38.25" x14ac:dyDescent="0.2">
      <c r="A173" s="26">
        <v>168</v>
      </c>
      <c r="B173" s="26" t="s">
        <v>260</v>
      </c>
      <c r="C173" s="37">
        <v>42518</v>
      </c>
      <c r="D173" s="26" t="s">
        <v>351</v>
      </c>
      <c r="E173" s="26" t="s">
        <v>113</v>
      </c>
      <c r="F173" s="26" t="s">
        <v>166</v>
      </c>
      <c r="G173" s="35">
        <v>43696.658738425926</v>
      </c>
      <c r="H173" s="26"/>
      <c r="I173" s="26"/>
      <c r="J173" s="26"/>
    </row>
    <row r="174" spans="1:10" ht="51" x14ac:dyDescent="0.2">
      <c r="A174" s="26">
        <v>169</v>
      </c>
      <c r="B174" s="26" t="s">
        <v>350</v>
      </c>
      <c r="C174" s="30">
        <v>42572</v>
      </c>
      <c r="D174" s="26" t="s">
        <v>351</v>
      </c>
      <c r="E174" s="26" t="s">
        <v>113</v>
      </c>
      <c r="F174" s="26" t="s">
        <v>166</v>
      </c>
      <c r="G174" s="30">
        <v>43689</v>
      </c>
      <c r="H174" s="26"/>
      <c r="I174" s="30">
        <v>44487</v>
      </c>
      <c r="J174" s="26" t="s">
        <v>262</v>
      </c>
    </row>
    <row r="175" spans="1:10" ht="38.25" x14ac:dyDescent="0.2">
      <c r="A175" s="26">
        <v>170</v>
      </c>
      <c r="B175" s="26" t="s">
        <v>246</v>
      </c>
      <c r="C175" s="37">
        <v>42497</v>
      </c>
      <c r="D175" s="26" t="s">
        <v>351</v>
      </c>
      <c r="E175" s="26" t="s">
        <v>113</v>
      </c>
      <c r="F175" s="26" t="s">
        <v>166</v>
      </c>
      <c r="G175" s="35">
        <v>44119.641539351855</v>
      </c>
      <c r="H175" s="26"/>
      <c r="I175" s="26"/>
      <c r="J175" s="26"/>
    </row>
    <row r="176" spans="1:10" ht="38.25" x14ac:dyDescent="0.2">
      <c r="A176" s="26">
        <v>171</v>
      </c>
      <c r="B176" s="26" t="s">
        <v>258</v>
      </c>
      <c r="C176" s="37">
        <v>42486</v>
      </c>
      <c r="D176" s="26" t="s">
        <v>351</v>
      </c>
      <c r="E176" s="26" t="s">
        <v>113</v>
      </c>
      <c r="F176" s="26" t="s">
        <v>166</v>
      </c>
      <c r="G176" s="35">
        <v>43704.645185185182</v>
      </c>
      <c r="H176" s="26"/>
      <c r="I176" s="26"/>
      <c r="J176" s="26"/>
    </row>
    <row r="177" spans="1:10" ht="38.25" x14ac:dyDescent="0.2">
      <c r="A177" s="26">
        <v>172</v>
      </c>
      <c r="B177" s="26" t="s">
        <v>257</v>
      </c>
      <c r="C177" s="37">
        <v>42388</v>
      </c>
      <c r="D177" s="26" t="s">
        <v>351</v>
      </c>
      <c r="E177" s="26" t="s">
        <v>113</v>
      </c>
      <c r="F177" s="26" t="s">
        <v>166</v>
      </c>
      <c r="G177" s="35">
        <v>43265</v>
      </c>
      <c r="H177" s="26"/>
      <c r="I177" s="26"/>
      <c r="J177" s="26"/>
    </row>
    <row r="178" spans="1:10" ht="38.25" x14ac:dyDescent="0.2">
      <c r="A178" s="26">
        <v>173</v>
      </c>
      <c r="B178" s="26" t="s">
        <v>217</v>
      </c>
      <c r="C178" s="37">
        <v>42386</v>
      </c>
      <c r="D178" s="26" t="s">
        <v>218</v>
      </c>
      <c r="E178" s="26" t="s">
        <v>113</v>
      </c>
      <c r="F178" s="26" t="s">
        <v>166</v>
      </c>
      <c r="G178" s="35">
        <v>43244</v>
      </c>
      <c r="H178" s="26"/>
      <c r="I178" s="26"/>
      <c r="J178" s="26"/>
    </row>
    <row r="179" spans="1:10" ht="38.25" x14ac:dyDescent="0.2">
      <c r="A179" s="26">
        <v>174</v>
      </c>
      <c r="B179" s="26" t="s">
        <v>220</v>
      </c>
      <c r="C179" s="37">
        <v>42591</v>
      </c>
      <c r="D179" s="26" t="s">
        <v>218</v>
      </c>
      <c r="E179" s="26" t="s">
        <v>113</v>
      </c>
      <c r="F179" s="26" t="s">
        <v>166</v>
      </c>
      <c r="G179" s="35">
        <v>42534</v>
      </c>
      <c r="H179" s="26"/>
      <c r="I179" s="26"/>
      <c r="J179" s="26"/>
    </row>
    <row r="180" spans="1:10" ht="38.25" x14ac:dyDescent="0.2">
      <c r="A180" s="26">
        <v>175</v>
      </c>
      <c r="B180" s="26" t="s">
        <v>223</v>
      </c>
      <c r="C180" s="37">
        <v>42674</v>
      </c>
      <c r="D180" s="26" t="s">
        <v>218</v>
      </c>
      <c r="E180" s="26" t="s">
        <v>113</v>
      </c>
      <c r="F180" s="26" t="s">
        <v>166</v>
      </c>
      <c r="G180" s="35">
        <v>43634.657534722224</v>
      </c>
      <c r="H180" s="26"/>
      <c r="I180" s="26"/>
      <c r="J180" s="26"/>
    </row>
    <row r="181" spans="1:10" ht="38.25" x14ac:dyDescent="0.2">
      <c r="A181" s="26">
        <v>176</v>
      </c>
      <c r="B181" s="26" t="s">
        <v>353</v>
      </c>
      <c r="C181" s="30">
        <v>42602</v>
      </c>
      <c r="D181" s="26" t="s">
        <v>218</v>
      </c>
      <c r="E181" s="26" t="s">
        <v>113</v>
      </c>
      <c r="F181" s="26" t="s">
        <v>166</v>
      </c>
      <c r="G181" s="30">
        <v>43717</v>
      </c>
      <c r="H181" s="26"/>
      <c r="I181" s="26"/>
      <c r="J181" s="26"/>
    </row>
    <row r="182" spans="1:10" ht="38.25" x14ac:dyDescent="0.2">
      <c r="A182" s="26">
        <v>177</v>
      </c>
      <c r="B182" s="26" t="s">
        <v>233</v>
      </c>
      <c r="C182" s="37">
        <v>42606</v>
      </c>
      <c r="D182" s="26" t="s">
        <v>218</v>
      </c>
      <c r="E182" s="26" t="s">
        <v>113</v>
      </c>
      <c r="F182" s="26" t="s">
        <v>166</v>
      </c>
      <c r="G182" s="35">
        <v>43265</v>
      </c>
      <c r="H182" s="26"/>
      <c r="I182" s="26"/>
      <c r="J182" s="26"/>
    </row>
    <row r="183" spans="1:10" ht="38.25" x14ac:dyDescent="0.2">
      <c r="A183" s="26">
        <v>178</v>
      </c>
      <c r="B183" s="26" t="s">
        <v>354</v>
      </c>
      <c r="C183" s="37">
        <f>'[2]2022 выбывшие'!$F$4</f>
        <v>42676</v>
      </c>
      <c r="D183" s="26" t="s">
        <v>218</v>
      </c>
      <c r="E183" s="26" t="s">
        <v>113</v>
      </c>
      <c r="F183" s="26" t="s">
        <v>166</v>
      </c>
      <c r="G183" s="37">
        <v>43691</v>
      </c>
      <c r="H183" s="26"/>
      <c r="I183" s="26"/>
      <c r="J183" s="26"/>
    </row>
    <row r="184" spans="1:10" ht="38.25" x14ac:dyDescent="0.2">
      <c r="A184" s="26">
        <v>179</v>
      </c>
      <c r="B184" s="26" t="s">
        <v>355</v>
      </c>
      <c r="C184" s="37">
        <v>42707</v>
      </c>
      <c r="D184" s="26" t="s">
        <v>218</v>
      </c>
      <c r="E184" s="26" t="s">
        <v>113</v>
      </c>
      <c r="F184" s="26" t="s">
        <v>166</v>
      </c>
      <c r="G184" s="35">
        <v>43657.461689814816</v>
      </c>
      <c r="H184" s="26"/>
      <c r="I184" s="26"/>
      <c r="J184" s="26"/>
    </row>
    <row r="185" spans="1:10" ht="38.25" x14ac:dyDescent="0.2">
      <c r="A185" s="26">
        <v>180</v>
      </c>
      <c r="B185" s="26" t="s">
        <v>224</v>
      </c>
      <c r="C185" s="37">
        <v>42626</v>
      </c>
      <c r="D185" s="26" t="s">
        <v>218</v>
      </c>
      <c r="E185" s="26" t="s">
        <v>113</v>
      </c>
      <c r="F185" s="26" t="s">
        <v>166</v>
      </c>
      <c r="G185" s="35">
        <v>43651.566886574074</v>
      </c>
      <c r="H185" s="26"/>
      <c r="I185" s="26"/>
      <c r="J185" s="26"/>
    </row>
    <row r="186" spans="1:10" ht="38.25" x14ac:dyDescent="0.2">
      <c r="A186" s="26">
        <v>181</v>
      </c>
      <c r="B186" s="26" t="s">
        <v>222</v>
      </c>
      <c r="C186" s="37">
        <v>42503</v>
      </c>
      <c r="D186" s="26" t="s">
        <v>218</v>
      </c>
      <c r="E186" s="26" t="s">
        <v>113</v>
      </c>
      <c r="F186" s="26" t="s">
        <v>166</v>
      </c>
      <c r="G186" s="35">
        <v>43628.480914351851</v>
      </c>
      <c r="H186" s="26"/>
      <c r="I186" s="26"/>
      <c r="J186" s="26"/>
    </row>
    <row r="187" spans="1:10" ht="38.25" x14ac:dyDescent="0.2">
      <c r="A187" s="26">
        <v>182</v>
      </c>
      <c r="B187" s="26" t="s">
        <v>229</v>
      </c>
      <c r="C187" s="37">
        <v>42619</v>
      </c>
      <c r="D187" s="26" t="s">
        <v>218</v>
      </c>
      <c r="E187" s="26" t="s">
        <v>113</v>
      </c>
      <c r="F187" s="26" t="s">
        <v>166</v>
      </c>
      <c r="G187" s="35">
        <v>43304</v>
      </c>
      <c r="H187" s="26"/>
      <c r="I187" s="26"/>
      <c r="J187" s="26"/>
    </row>
    <row r="188" spans="1:10" ht="38.25" x14ac:dyDescent="0.2">
      <c r="A188" s="26">
        <v>183</v>
      </c>
      <c r="B188" s="26" t="s">
        <v>231</v>
      </c>
      <c r="C188" s="37">
        <v>42582</v>
      </c>
      <c r="D188" s="26" t="s">
        <v>218</v>
      </c>
      <c r="E188" s="26" t="s">
        <v>113</v>
      </c>
      <c r="F188" s="26" t="s">
        <v>166</v>
      </c>
      <c r="G188" s="35">
        <v>43865.599386574075</v>
      </c>
      <c r="H188" s="26"/>
      <c r="I188" s="26"/>
      <c r="J188" s="26"/>
    </row>
    <row r="189" spans="1:10" ht="38.25" x14ac:dyDescent="0.2">
      <c r="A189" s="26">
        <v>184</v>
      </c>
      <c r="B189" s="26" t="s">
        <v>219</v>
      </c>
      <c r="C189" s="37">
        <v>42580</v>
      </c>
      <c r="D189" s="26" t="s">
        <v>218</v>
      </c>
      <c r="E189" s="26" t="s">
        <v>113</v>
      </c>
      <c r="F189" s="26" t="s">
        <v>166</v>
      </c>
      <c r="G189" s="35">
        <v>43250</v>
      </c>
      <c r="H189" s="26"/>
      <c r="I189" s="26"/>
      <c r="J189" s="26"/>
    </row>
    <row r="190" spans="1:10" ht="38.25" x14ac:dyDescent="0.2">
      <c r="A190" s="26">
        <v>185</v>
      </c>
      <c r="B190" s="26" t="s">
        <v>227</v>
      </c>
      <c r="C190" s="37">
        <v>42435</v>
      </c>
      <c r="D190" s="26" t="s">
        <v>218</v>
      </c>
      <c r="E190" s="26" t="s">
        <v>113</v>
      </c>
      <c r="F190" s="26" t="s">
        <v>166</v>
      </c>
      <c r="G190" s="35">
        <v>43663.638078703705</v>
      </c>
      <c r="H190" s="26"/>
      <c r="I190" s="26"/>
      <c r="J190" s="26"/>
    </row>
    <row r="191" spans="1:10" ht="38.25" x14ac:dyDescent="0.2">
      <c r="A191" s="26">
        <v>186</v>
      </c>
      <c r="B191" s="26" t="s">
        <v>225</v>
      </c>
      <c r="C191" s="37">
        <v>42417</v>
      </c>
      <c r="D191" s="26" t="s">
        <v>218</v>
      </c>
      <c r="E191" s="26" t="s">
        <v>113</v>
      </c>
      <c r="F191" s="26" t="s">
        <v>166</v>
      </c>
      <c r="G191" s="35">
        <v>43651.574907407405</v>
      </c>
      <c r="H191" s="26"/>
      <c r="I191" s="26"/>
      <c r="J191" s="26"/>
    </row>
    <row r="192" spans="1:10" ht="38.25" x14ac:dyDescent="0.2">
      <c r="A192" s="26">
        <v>187</v>
      </c>
      <c r="B192" s="26" t="s">
        <v>356</v>
      </c>
      <c r="C192" s="30">
        <v>42577</v>
      </c>
      <c r="D192" s="26" t="s">
        <v>218</v>
      </c>
      <c r="E192" s="26" t="s">
        <v>113</v>
      </c>
      <c r="F192" s="26" t="s">
        <v>166</v>
      </c>
      <c r="G192" s="30">
        <v>43650</v>
      </c>
      <c r="H192" s="26"/>
      <c r="I192" s="26"/>
      <c r="J192" s="26"/>
    </row>
    <row r="193" spans="1:10" ht="38.25" x14ac:dyDescent="0.2">
      <c r="A193" s="26">
        <v>188</v>
      </c>
      <c r="B193" s="26" t="s">
        <v>357</v>
      </c>
      <c r="C193" s="37">
        <v>42676</v>
      </c>
      <c r="D193" s="26" t="s">
        <v>218</v>
      </c>
      <c r="E193" s="26" t="s">
        <v>113</v>
      </c>
      <c r="F193" s="26" t="s">
        <v>166</v>
      </c>
      <c r="G193" s="35">
        <v>43864.593298611115</v>
      </c>
      <c r="H193" s="26"/>
      <c r="I193" s="26"/>
      <c r="J193" s="26"/>
    </row>
    <row r="194" spans="1:10" ht="38.25" x14ac:dyDescent="0.2">
      <c r="A194" s="26">
        <v>189</v>
      </c>
      <c r="B194" s="26" t="s">
        <v>228</v>
      </c>
      <c r="C194" s="37">
        <v>42528</v>
      </c>
      <c r="D194" s="26" t="s">
        <v>218</v>
      </c>
      <c r="E194" s="26" t="s">
        <v>113</v>
      </c>
      <c r="F194" s="26" t="s">
        <v>166</v>
      </c>
      <c r="G194" s="35">
        <v>43676.629884259259</v>
      </c>
      <c r="H194" s="26"/>
      <c r="I194" s="26"/>
      <c r="J194" s="26"/>
    </row>
    <row r="195" spans="1:10" ht="38.25" x14ac:dyDescent="0.2">
      <c r="A195" s="26">
        <v>190</v>
      </c>
      <c r="B195" s="26" t="s">
        <v>221</v>
      </c>
      <c r="C195" s="37">
        <v>42712</v>
      </c>
      <c r="D195" s="26" t="s">
        <v>218</v>
      </c>
      <c r="E195" s="26" t="s">
        <v>113</v>
      </c>
      <c r="F195" s="26" t="s">
        <v>166</v>
      </c>
      <c r="G195" s="35">
        <v>43341</v>
      </c>
      <c r="H195" s="26"/>
      <c r="I195" s="26"/>
      <c r="J195" s="26"/>
    </row>
    <row r="196" spans="1:10" ht="51" x14ac:dyDescent="0.2">
      <c r="A196" s="26">
        <v>191</v>
      </c>
      <c r="B196" s="26" t="s">
        <v>358</v>
      </c>
      <c r="C196" s="30">
        <v>42448</v>
      </c>
      <c r="D196" s="26" t="s">
        <v>218</v>
      </c>
      <c r="E196" s="26" t="s">
        <v>113</v>
      </c>
      <c r="F196" s="26" t="s">
        <v>166</v>
      </c>
      <c r="G196" s="30">
        <v>43630</v>
      </c>
      <c r="H196" s="26"/>
      <c r="I196" s="30">
        <v>44424</v>
      </c>
      <c r="J196" s="26" t="s">
        <v>262</v>
      </c>
    </row>
    <row r="197" spans="1:10" ht="38.25" x14ac:dyDescent="0.2">
      <c r="A197" s="26">
        <v>192</v>
      </c>
      <c r="B197" s="26" t="s">
        <v>232</v>
      </c>
      <c r="C197" s="37">
        <v>42659</v>
      </c>
      <c r="D197" s="26" t="s">
        <v>218</v>
      </c>
      <c r="E197" s="26" t="s">
        <v>113</v>
      </c>
      <c r="F197" s="26" t="s">
        <v>166</v>
      </c>
      <c r="G197" s="35">
        <v>43978.539166666669</v>
      </c>
      <c r="H197" s="26"/>
      <c r="I197" s="26"/>
      <c r="J197" s="26"/>
    </row>
    <row r="198" spans="1:10" ht="51" x14ac:dyDescent="0.2">
      <c r="A198" s="26">
        <v>193</v>
      </c>
      <c r="B198" s="26" t="s">
        <v>361</v>
      </c>
      <c r="C198" s="30">
        <v>42644</v>
      </c>
      <c r="D198" s="26" t="s">
        <v>218</v>
      </c>
      <c r="E198" s="26" t="s">
        <v>113</v>
      </c>
      <c r="F198" s="26" t="s">
        <v>166</v>
      </c>
      <c r="G198" s="30">
        <v>44169</v>
      </c>
      <c r="H198" s="26"/>
      <c r="I198" s="30">
        <v>44370</v>
      </c>
      <c r="J198" s="26" t="s">
        <v>262</v>
      </c>
    </row>
    <row r="199" spans="1:10" ht="38.25" x14ac:dyDescent="0.2">
      <c r="A199" s="26">
        <v>194</v>
      </c>
      <c r="B199" s="26" t="s">
        <v>359</v>
      </c>
      <c r="C199" s="37">
        <v>42530</v>
      </c>
      <c r="D199" s="26" t="s">
        <v>218</v>
      </c>
      <c r="E199" s="26" t="s">
        <v>113</v>
      </c>
      <c r="F199" s="26" t="s">
        <v>166</v>
      </c>
      <c r="G199" s="35">
        <v>44099.530543981484</v>
      </c>
      <c r="H199" s="26"/>
      <c r="I199" s="26"/>
      <c r="J199" s="26"/>
    </row>
    <row r="200" spans="1:10" ht="51" x14ac:dyDescent="0.2">
      <c r="A200" s="26">
        <v>195</v>
      </c>
      <c r="B200" s="26" t="s">
        <v>360</v>
      </c>
      <c r="C200" s="30">
        <v>42372</v>
      </c>
      <c r="D200" s="26" t="s">
        <v>218</v>
      </c>
      <c r="E200" s="26" t="s">
        <v>113</v>
      </c>
      <c r="F200" s="26" t="s">
        <v>166</v>
      </c>
      <c r="G200" s="30">
        <v>44208</v>
      </c>
      <c r="H200" s="26"/>
      <c r="I200" s="30">
        <v>44431</v>
      </c>
      <c r="J200" s="26" t="s">
        <v>262</v>
      </c>
    </row>
    <row r="201" spans="1:10" ht="38.25" x14ac:dyDescent="0.2">
      <c r="A201" s="26">
        <v>196</v>
      </c>
      <c r="B201" s="26" t="s">
        <v>235</v>
      </c>
      <c r="C201" s="37">
        <v>42397</v>
      </c>
      <c r="D201" s="26" t="s">
        <v>218</v>
      </c>
      <c r="E201" s="26" t="s">
        <v>113</v>
      </c>
      <c r="F201" s="26" t="s">
        <v>166</v>
      </c>
      <c r="G201" s="35">
        <v>43627.547789351855</v>
      </c>
      <c r="H201" s="26"/>
      <c r="I201" s="26"/>
      <c r="J201" s="26"/>
    </row>
    <row r="202" spans="1:10" ht="51" x14ac:dyDescent="0.2">
      <c r="A202" s="26">
        <v>197</v>
      </c>
      <c r="B202" s="26" t="s">
        <v>448</v>
      </c>
      <c r="C202" s="37">
        <f>'[2]2021 выбывшие'!$F$80</f>
        <v>42505</v>
      </c>
      <c r="D202" s="26" t="s">
        <v>218</v>
      </c>
      <c r="E202" s="26" t="s">
        <v>113</v>
      </c>
      <c r="F202" s="26" t="s">
        <v>166</v>
      </c>
      <c r="G202" s="35" t="str">
        <f>'[2]2021 выбывшие'!$L$80</f>
        <v>2019-08-07T00:00:00</v>
      </c>
      <c r="H202" s="26"/>
      <c r="I202" s="37">
        <v>44456</v>
      </c>
      <c r="J202" s="26" t="str">
        <f>$J$200</f>
        <v>Заявление родителей</v>
      </c>
    </row>
    <row r="203" spans="1:10" ht="51" x14ac:dyDescent="0.2">
      <c r="A203" s="26">
        <v>198</v>
      </c>
      <c r="B203" s="26" t="s">
        <v>362</v>
      </c>
      <c r="C203" s="30">
        <v>42146</v>
      </c>
      <c r="D203" s="26" t="s">
        <v>381</v>
      </c>
      <c r="E203" s="26" t="s">
        <v>192</v>
      </c>
      <c r="F203" s="26" t="s">
        <v>193</v>
      </c>
      <c r="G203" s="34" t="s">
        <v>382</v>
      </c>
      <c r="H203" s="26"/>
      <c r="I203" s="30">
        <v>44342</v>
      </c>
      <c r="J203" s="26" t="s">
        <v>262</v>
      </c>
    </row>
    <row r="204" spans="1:10" ht="51" x14ac:dyDescent="0.2">
      <c r="A204" s="26">
        <v>199</v>
      </c>
      <c r="B204" s="26" t="s">
        <v>363</v>
      </c>
      <c r="C204" s="30">
        <v>42243</v>
      </c>
      <c r="D204" s="26" t="s">
        <v>381</v>
      </c>
      <c r="E204" s="26" t="s">
        <v>192</v>
      </c>
      <c r="F204" s="26" t="s">
        <v>193</v>
      </c>
      <c r="G204" s="34" t="str">
        <f>"2018-08-06T00:00:00"</f>
        <v>2018-08-06T00:00:00</v>
      </c>
      <c r="H204" s="26"/>
      <c r="I204" s="30">
        <v>44429</v>
      </c>
      <c r="J204" s="26" t="s">
        <v>262</v>
      </c>
    </row>
    <row r="205" spans="1:10" ht="51" x14ac:dyDescent="0.2">
      <c r="A205" s="26">
        <v>200</v>
      </c>
      <c r="B205" s="26" t="s">
        <v>364</v>
      </c>
      <c r="C205" s="30">
        <v>42116</v>
      </c>
      <c r="D205" s="26" t="s">
        <v>381</v>
      </c>
      <c r="E205" s="26" t="s">
        <v>192</v>
      </c>
      <c r="F205" s="26" t="s">
        <v>193</v>
      </c>
      <c r="G205" s="34" t="str">
        <f>"2017-10-11T00:00:00"</f>
        <v>2017-10-11T00:00:00</v>
      </c>
      <c r="H205" s="26"/>
      <c r="I205" s="34" t="str">
        <f>"2021-05-26T00:00:00"</f>
        <v>2021-05-26T00:00:00</v>
      </c>
      <c r="J205" s="26" t="s">
        <v>262</v>
      </c>
    </row>
    <row r="206" spans="1:10" ht="51" x14ac:dyDescent="0.2">
      <c r="A206" s="26">
        <v>201</v>
      </c>
      <c r="B206" s="26" t="s">
        <v>383</v>
      </c>
      <c r="C206" s="30">
        <v>42105</v>
      </c>
      <c r="D206" s="26" t="s">
        <v>381</v>
      </c>
      <c r="E206" s="26" t="s">
        <v>192</v>
      </c>
      <c r="F206" s="26" t="s">
        <v>193</v>
      </c>
      <c r="G206" s="34" t="str">
        <f>"2020-12-11T00:00:00"</f>
        <v>2020-12-11T00:00:00</v>
      </c>
      <c r="H206" s="26"/>
      <c r="I206" s="34" t="str">
        <f>"2021-06-04T00:00:00"</f>
        <v>2021-06-04T00:00:00</v>
      </c>
      <c r="J206" s="26" t="s">
        <v>262</v>
      </c>
    </row>
    <row r="207" spans="1:10" ht="51" x14ac:dyDescent="0.2">
      <c r="A207" s="26">
        <v>202</v>
      </c>
      <c r="B207" s="26" t="s">
        <v>365</v>
      </c>
      <c r="C207" s="30">
        <v>42008</v>
      </c>
      <c r="D207" s="26" t="s">
        <v>381</v>
      </c>
      <c r="E207" s="26" t="s">
        <v>192</v>
      </c>
      <c r="F207" s="26" t="s">
        <v>193</v>
      </c>
      <c r="G207" s="34" t="str">
        <f>"2017-10-04T00:00:00"</f>
        <v>2017-10-04T00:00:00</v>
      </c>
      <c r="H207" s="26"/>
      <c r="I207" s="34" t="str">
        <f>"2021-06-04T00:00:00"</f>
        <v>2021-06-04T00:00:00</v>
      </c>
      <c r="J207" s="26" t="s">
        <v>262</v>
      </c>
    </row>
    <row r="208" spans="1:10" ht="51" x14ac:dyDescent="0.2">
      <c r="A208" s="26">
        <v>203</v>
      </c>
      <c r="B208" s="26" t="s">
        <v>366</v>
      </c>
      <c r="C208" s="30">
        <v>42242</v>
      </c>
      <c r="D208" s="26" t="s">
        <v>381</v>
      </c>
      <c r="E208" s="26" t="s">
        <v>192</v>
      </c>
      <c r="F208" s="26" t="s">
        <v>193</v>
      </c>
      <c r="G208" s="34" t="str">
        <f>"2018-03-14T00:00:00"</f>
        <v>2018-03-14T00:00:00</v>
      </c>
      <c r="H208" s="26"/>
      <c r="I208" s="34" t="str">
        <f>"2021-07-27T00:00:00"</f>
        <v>2021-07-27T00:00:00</v>
      </c>
      <c r="J208" s="26" t="s">
        <v>262</v>
      </c>
    </row>
    <row r="209" spans="1:10" ht="51" x14ac:dyDescent="0.2">
      <c r="A209" s="26">
        <v>204</v>
      </c>
      <c r="B209" s="26" t="s">
        <v>367</v>
      </c>
      <c r="C209" s="30">
        <v>42136</v>
      </c>
      <c r="D209" s="26" t="s">
        <v>381</v>
      </c>
      <c r="E209" s="26" t="s">
        <v>192</v>
      </c>
      <c r="F209" s="26" t="s">
        <v>193</v>
      </c>
      <c r="G209" s="34" t="str">
        <f>"2018-06-01T00:00:00"</f>
        <v>2018-06-01T00:00:00</v>
      </c>
      <c r="H209" s="26"/>
      <c r="I209" s="34" t="str">
        <f>"2021-07-26T00:00:00"</f>
        <v>2021-07-26T00:00:00</v>
      </c>
      <c r="J209" s="26" t="s">
        <v>262</v>
      </c>
    </row>
    <row r="210" spans="1:10" ht="51" x14ac:dyDescent="0.2">
      <c r="A210" s="26">
        <v>205</v>
      </c>
      <c r="B210" s="26" t="s">
        <v>384</v>
      </c>
      <c r="C210" s="30">
        <v>42301</v>
      </c>
      <c r="D210" s="26" t="s">
        <v>381</v>
      </c>
      <c r="E210" s="26" t="s">
        <v>192</v>
      </c>
      <c r="F210" s="26" t="s">
        <v>193</v>
      </c>
      <c r="G210" s="34" t="str">
        <f>"2018-09-04T00:00:00"</f>
        <v>2018-09-04T00:00:00</v>
      </c>
      <c r="H210" s="26"/>
      <c r="I210" s="26" t="str">
        <f>'[2]Выбывшие выгрузка нобд'!$S$875</f>
        <v>2021-08-02T00:00:00</v>
      </c>
      <c r="J210" s="26" t="s">
        <v>262</v>
      </c>
    </row>
    <row r="211" spans="1:10" ht="51" x14ac:dyDescent="0.2">
      <c r="A211" s="26">
        <v>206</v>
      </c>
      <c r="B211" s="26" t="s">
        <v>368</v>
      </c>
      <c r="C211" s="37">
        <f>'[2]Выбывшие выгрузка нобд'!$E$693</f>
        <v>42258</v>
      </c>
      <c r="D211" s="26" t="s">
        <v>381</v>
      </c>
      <c r="E211" s="26" t="s">
        <v>192</v>
      </c>
      <c r="F211" s="26" t="s">
        <v>193</v>
      </c>
      <c r="G211" s="26" t="str">
        <f>'[2]Выбывшие выгрузка нобд'!$K$693</f>
        <v>2018-02-26T00:00:00</v>
      </c>
      <c r="H211" s="26"/>
      <c r="I211" s="26" t="str">
        <f>'[2]Выбывшие выгрузка нобд'!$S$693</f>
        <v>2021-08-05T00:00:00</v>
      </c>
      <c r="J211" s="26" t="s">
        <v>262</v>
      </c>
    </row>
    <row r="212" spans="1:10" ht="51" x14ac:dyDescent="0.2">
      <c r="A212" s="26">
        <v>207</v>
      </c>
      <c r="B212" s="26" t="s">
        <v>369</v>
      </c>
      <c r="C212" s="37">
        <f>'[2]Выбывшие выгрузка нобд'!$E$873</f>
        <v>42082</v>
      </c>
      <c r="D212" s="26" t="s">
        <v>381</v>
      </c>
      <c r="E212" s="26" t="s">
        <v>192</v>
      </c>
      <c r="F212" s="26" t="s">
        <v>193</v>
      </c>
      <c r="G212" s="26" t="str">
        <f>'[2]Выбывшие выгрузка нобд'!$K$873</f>
        <v>2018-06-14T00:00:00</v>
      </c>
      <c r="H212" s="26"/>
      <c r="I212" s="26" t="str">
        <f>'[2]Выбывшие выгрузка нобд'!$S$873</f>
        <v>2021-06-08T00:00:00</v>
      </c>
      <c r="J212" s="26" t="s">
        <v>262</v>
      </c>
    </row>
    <row r="213" spans="1:10" ht="51" x14ac:dyDescent="0.2">
      <c r="A213" s="26">
        <v>208</v>
      </c>
      <c r="B213" s="26" t="s">
        <v>385</v>
      </c>
      <c r="C213" s="37">
        <f>'[2]Выбывшие выгрузка нобд'!$E$735</f>
        <v>41930</v>
      </c>
      <c r="D213" s="26" t="s">
        <v>381</v>
      </c>
      <c r="E213" s="26" t="s">
        <v>192</v>
      </c>
      <c r="F213" s="26" t="s">
        <v>193</v>
      </c>
      <c r="G213" s="26" t="str">
        <f>'[2]Выбывшие выгрузка нобд'!$K$735</f>
        <v>2017-09-04T00:00:00</v>
      </c>
      <c r="H213" s="26"/>
      <c r="I213" s="26" t="str">
        <f>'[2]Выбывшие выгрузка нобд'!$S$735</f>
        <v>2021-06-02T00:00:00</v>
      </c>
      <c r="J213" s="26" t="s">
        <v>262</v>
      </c>
    </row>
    <row r="214" spans="1:10" ht="51" x14ac:dyDescent="0.2">
      <c r="A214" s="26">
        <v>209</v>
      </c>
      <c r="B214" s="26" t="s">
        <v>370</v>
      </c>
      <c r="C214" s="37">
        <f>'[2]Выбывшие выгрузка нобд'!$E$793</f>
        <v>42166</v>
      </c>
      <c r="D214" s="26" t="s">
        <v>381</v>
      </c>
      <c r="E214" s="26" t="s">
        <v>192</v>
      </c>
      <c r="F214" s="26" t="s">
        <v>193</v>
      </c>
      <c r="G214" s="26" t="str">
        <f>'[2]Выбывшие выгрузка нобд'!$K$793</f>
        <v>2017-10-30T00:00:00</v>
      </c>
      <c r="H214" s="26"/>
      <c r="I214" s="26" t="str">
        <f>'[2]Выбывшие выгрузка нобд'!$S$793</f>
        <v>2021-07-08T00:00:00</v>
      </c>
      <c r="J214" s="26" t="s">
        <v>262</v>
      </c>
    </row>
    <row r="215" spans="1:10" ht="51" x14ac:dyDescent="0.2">
      <c r="A215" s="26">
        <v>210</v>
      </c>
      <c r="B215" s="26" t="s">
        <v>371</v>
      </c>
      <c r="C215" s="37">
        <f>'[2]Выбывшие выгрузка нобд'!$E$794</f>
        <v>42319</v>
      </c>
      <c r="D215" s="26" t="s">
        <v>381</v>
      </c>
      <c r="E215" s="26" t="s">
        <v>192</v>
      </c>
      <c r="F215" s="26" t="s">
        <v>193</v>
      </c>
      <c r="G215" s="26" t="str">
        <f>'[2]Выбывшие выгрузка нобд'!$K$794</f>
        <v>2017-10-20T00:00:00</v>
      </c>
      <c r="H215" s="26"/>
      <c r="I215" s="26" t="str">
        <f>'[2]Выбывшие выгрузка нобд'!$S$794</f>
        <v>2021-05-13T00:00:00</v>
      </c>
      <c r="J215" s="26" t="s">
        <v>262</v>
      </c>
    </row>
    <row r="216" spans="1:10" ht="25.5" x14ac:dyDescent="0.2">
      <c r="A216" s="26">
        <v>211</v>
      </c>
      <c r="B216" s="26" t="s">
        <v>386</v>
      </c>
      <c r="C216" s="37">
        <f>'[2]Выбывшие выгрузка нобд'!$E$1000</f>
        <v>42352</v>
      </c>
      <c r="D216" s="26" t="s">
        <v>381</v>
      </c>
      <c r="E216" s="26" t="s">
        <v>192</v>
      </c>
      <c r="F216" s="26" t="s">
        <v>193</v>
      </c>
      <c r="G216" s="26" t="str">
        <f>'[2]Выбывшие выгрузка нобд'!$K$1000</f>
        <v>2020-01-23T00:00:00</v>
      </c>
      <c r="H216" s="26"/>
      <c r="I216" s="26"/>
      <c r="J216" s="26"/>
    </row>
    <row r="217" spans="1:10" ht="51" x14ac:dyDescent="0.2">
      <c r="A217" s="26">
        <v>212</v>
      </c>
      <c r="B217" s="26" t="s">
        <v>372</v>
      </c>
      <c r="C217" s="37">
        <f>'[2]Выбывшие выгрузка нобд'!$E$765</f>
        <v>42066</v>
      </c>
      <c r="D217" s="26" t="s">
        <v>381</v>
      </c>
      <c r="E217" s="26" t="s">
        <v>192</v>
      </c>
      <c r="F217" s="26" t="s">
        <v>193</v>
      </c>
      <c r="G217" s="26" t="str">
        <f>'[2]Выбывшие выгрузка нобд'!$K$765</f>
        <v>2017-10-11T00:00:00</v>
      </c>
      <c r="H217" s="26"/>
      <c r="I217" s="26" t="str">
        <f>'[2]Выбывшие выгрузка нобд'!$S$765</f>
        <v>2021-08-05T00:00:00</v>
      </c>
      <c r="J217" s="26" t="s">
        <v>262</v>
      </c>
    </row>
    <row r="218" spans="1:10" ht="51" x14ac:dyDescent="0.2">
      <c r="A218" s="26">
        <v>213</v>
      </c>
      <c r="B218" s="26" t="s">
        <v>373</v>
      </c>
      <c r="C218" s="37">
        <f>'[2]Выбывшие выгрузка нобд'!$E$877</f>
        <v>42033</v>
      </c>
      <c r="D218" s="26" t="s">
        <v>381</v>
      </c>
      <c r="E218" s="26" t="s">
        <v>192</v>
      </c>
      <c r="F218" s="26" t="s">
        <v>193</v>
      </c>
      <c r="G218" s="26" t="str">
        <f>'[2]Выбывшие выгрузка нобд'!$K$877</f>
        <v>2018-07-03T00:00:00</v>
      </c>
      <c r="H218" s="26"/>
      <c r="I218" s="26" t="str">
        <f>'[2]Выбывшие выгрузка нобд'!$S$877</f>
        <v>2021-07-27T00:00:00</v>
      </c>
      <c r="J218" s="26" t="s">
        <v>262</v>
      </c>
    </row>
    <row r="219" spans="1:10" ht="51" x14ac:dyDescent="0.2">
      <c r="A219" s="26">
        <v>214</v>
      </c>
      <c r="B219" s="26" t="s">
        <v>374</v>
      </c>
      <c r="C219" s="37">
        <f>'[2]Выбывшие выгрузка нобд'!$E$697</f>
        <v>42216</v>
      </c>
      <c r="D219" s="26" t="s">
        <v>381</v>
      </c>
      <c r="E219" s="26" t="s">
        <v>192</v>
      </c>
      <c r="F219" s="26" t="s">
        <v>193</v>
      </c>
      <c r="G219" s="26" t="str">
        <f>'[2]Выбывшие выгрузка нобд'!$K$697</f>
        <v>2017-10-09T00:00:00</v>
      </c>
      <c r="H219" s="26"/>
      <c r="I219" s="26" t="str">
        <f>'[2]Выбывшие выгрузка нобд'!$S$697</f>
        <v>2021-06-10T00:00:00</v>
      </c>
      <c r="J219" s="26" t="s">
        <v>262</v>
      </c>
    </row>
    <row r="220" spans="1:10" ht="51" x14ac:dyDescent="0.2">
      <c r="A220" s="26">
        <v>215</v>
      </c>
      <c r="B220" s="26" t="s">
        <v>375</v>
      </c>
      <c r="C220" s="37">
        <f>'[2]Выбывшие выгрузка нобд'!$E$816</f>
        <v>42362</v>
      </c>
      <c r="D220" s="26" t="s">
        <v>381</v>
      </c>
      <c r="E220" s="26" t="s">
        <v>192</v>
      </c>
      <c r="F220" s="26" t="s">
        <v>193</v>
      </c>
      <c r="G220" s="26" t="str">
        <f>'[2]Выбывшие выгрузка нобд'!$K$816</f>
        <v>2017-12-04T00:00:00</v>
      </c>
      <c r="H220" s="26"/>
      <c r="I220" s="26" t="str">
        <f>'[2]Выбывшие выгрузка нобд'!$S$816</f>
        <v>2021-09-29T00:00:00</v>
      </c>
      <c r="J220" s="26" t="s">
        <v>262</v>
      </c>
    </row>
    <row r="221" spans="1:10" ht="51" x14ac:dyDescent="0.2">
      <c r="A221" s="26">
        <v>216</v>
      </c>
      <c r="B221" s="26" t="s">
        <v>376</v>
      </c>
      <c r="C221" s="37">
        <f>'[2]Выбывшие выгрузка нобд'!$E$815</f>
        <v>42181</v>
      </c>
      <c r="D221" s="26" t="s">
        <v>381</v>
      </c>
      <c r="E221" s="26" t="s">
        <v>192</v>
      </c>
      <c r="F221" s="26" t="s">
        <v>193</v>
      </c>
      <c r="G221" s="26" t="str">
        <f>'[2]Выбывшие выгрузка нобд'!$K$815</f>
        <v>2017-10-09T00:00:00</v>
      </c>
      <c r="H221" s="26"/>
      <c r="I221" s="26" t="str">
        <f>'[2]Выбывшие выгрузка нобд'!$S$815</f>
        <v>2021-08-06T00:00:00</v>
      </c>
      <c r="J221" s="26" t="s">
        <v>262</v>
      </c>
    </row>
    <row r="222" spans="1:10" ht="51" x14ac:dyDescent="0.2">
      <c r="A222" s="26">
        <v>217</v>
      </c>
      <c r="B222" s="26" t="s">
        <v>377</v>
      </c>
      <c r="C222" s="37">
        <f>'[2]Выбывшие выгрузка нобд'!$E$890</f>
        <v>42226</v>
      </c>
      <c r="D222" s="26" t="s">
        <v>381</v>
      </c>
      <c r="E222" s="26" t="s">
        <v>192</v>
      </c>
      <c r="F222" s="26" t="s">
        <v>193</v>
      </c>
      <c r="G222" s="26" t="str">
        <f>'[1]Выбывшие (8)'!$V$491</f>
        <v>2019-06-20T00:00:00</v>
      </c>
      <c r="H222" s="26"/>
      <c r="I222" s="26" t="str">
        <f>'[1]Выбывшие (8)'!$AW$491</f>
        <v>2021-08-26T00:00:00</v>
      </c>
      <c r="J222" s="26" t="s">
        <v>262</v>
      </c>
    </row>
    <row r="223" spans="1:10" ht="51" x14ac:dyDescent="0.2">
      <c r="A223" s="26">
        <v>218</v>
      </c>
      <c r="B223" s="26" t="s">
        <v>378</v>
      </c>
      <c r="C223" s="37">
        <f>'[2]Выбывшие выгрузка нобд'!$E$994</f>
        <v>42070</v>
      </c>
      <c r="D223" s="26" t="s">
        <v>381</v>
      </c>
      <c r="E223" s="26" t="s">
        <v>192</v>
      </c>
      <c r="F223" s="26" t="s">
        <v>193</v>
      </c>
      <c r="G223" s="26" t="str">
        <f>'[2]Выбывшие выгрузка нобд'!$K$994</f>
        <v>2019-09-04T00:00:00</v>
      </c>
      <c r="H223" s="26"/>
      <c r="I223" s="26" t="str">
        <f>'[2]Выбывшие выгрузка нобд'!$S$994</f>
        <v>2021-09-01T00:00:00</v>
      </c>
      <c r="J223" s="26" t="s">
        <v>262</v>
      </c>
    </row>
    <row r="224" spans="1:10" ht="51" x14ac:dyDescent="0.2">
      <c r="A224" s="26">
        <v>219</v>
      </c>
      <c r="B224" s="26" t="s">
        <v>379</v>
      </c>
      <c r="C224" s="37">
        <f>'[2]Выбывшие выгрузка нобд'!$E$882</f>
        <v>42292</v>
      </c>
      <c r="D224" s="26" t="s">
        <v>381</v>
      </c>
      <c r="E224" s="26" t="s">
        <v>192</v>
      </c>
      <c r="F224" s="26" t="s">
        <v>193</v>
      </c>
      <c r="G224" s="26" t="str">
        <f>'[2]Выбывшие выгрузка нобд'!$K$882</f>
        <v>2018-09-03T00:00:00</v>
      </c>
      <c r="H224" s="26"/>
      <c r="I224" s="26" t="str">
        <f>'[2]Выбывшие выгрузка нобд'!$S$882</f>
        <v>2021-07-09T00:00:00</v>
      </c>
      <c r="J224" s="26" t="s">
        <v>262</v>
      </c>
    </row>
    <row r="225" spans="1:10" ht="51" x14ac:dyDescent="0.2">
      <c r="A225" s="26">
        <v>220</v>
      </c>
      <c r="B225" s="26" t="s">
        <v>387</v>
      </c>
      <c r="C225" s="37">
        <f>'[2]Выбывшие выгрузка нобд'!$E$806</f>
        <v>42032</v>
      </c>
      <c r="D225" s="26" t="s">
        <v>381</v>
      </c>
      <c r="E225" s="26" t="s">
        <v>192</v>
      </c>
      <c r="F225" s="26" t="s">
        <v>193</v>
      </c>
      <c r="G225" s="26" t="str">
        <f>'[2]Выбывшие выгрузка нобд'!$K$806</f>
        <v>2017-10-23T00:00:00</v>
      </c>
      <c r="H225" s="26"/>
      <c r="I225" s="26" t="str">
        <f>'[2]Выбывшие выгрузка нобд'!$S$806</f>
        <v>2021-06-28T00:00:00</v>
      </c>
      <c r="J225" s="26" t="s">
        <v>262</v>
      </c>
    </row>
    <row r="226" spans="1:10" ht="51" x14ac:dyDescent="0.2">
      <c r="A226" s="26">
        <v>221</v>
      </c>
      <c r="B226" s="26" t="s">
        <v>380</v>
      </c>
      <c r="C226" s="37">
        <f>'[2]Выбывшие выгрузка нобд'!$E$831</f>
        <v>42021</v>
      </c>
      <c r="D226" s="26" t="s">
        <v>381</v>
      </c>
      <c r="E226" s="26" t="s">
        <v>192</v>
      </c>
      <c r="F226" s="26" t="s">
        <v>193</v>
      </c>
      <c r="G226" s="26" t="str">
        <f>'[2]Выбывшие выгрузка нобд'!$K$831</f>
        <v>2018-02-01T00:00:00</v>
      </c>
      <c r="H226" s="26"/>
      <c r="I226" s="26" t="str">
        <f>'[2]Выбывшие выгрузка нобд'!$S$831</f>
        <v>2021-08-06T00:00:00</v>
      </c>
      <c r="J226" s="26" t="s">
        <v>262</v>
      </c>
    </row>
    <row r="227" spans="1:10" ht="51" x14ac:dyDescent="0.2">
      <c r="A227" s="26">
        <v>222</v>
      </c>
      <c r="B227" s="26" t="s">
        <v>388</v>
      </c>
      <c r="C227" s="37">
        <f>'[2]Выбывшие выгрузка нобд'!$E$879</f>
        <v>42193</v>
      </c>
      <c r="D227" s="26" t="s">
        <v>40</v>
      </c>
      <c r="E227" s="26" t="s">
        <v>192</v>
      </c>
      <c r="F227" s="26" t="s">
        <v>193</v>
      </c>
      <c r="G227" s="26" t="str">
        <f>'[2]Выбывшие выгрузка нобд'!$K$879</f>
        <v>2018-09-03T00:00:00</v>
      </c>
      <c r="H227" s="26"/>
      <c r="I227" s="26" t="str">
        <f>'[2]Выбывшие выгрузка нобд'!$S$879</f>
        <v>2021-10-11T00:00:00</v>
      </c>
      <c r="J227" s="26" t="s">
        <v>262</v>
      </c>
    </row>
    <row r="228" spans="1:10" ht="51" x14ac:dyDescent="0.2">
      <c r="A228" s="26">
        <v>223</v>
      </c>
      <c r="B228" s="26" t="s">
        <v>389</v>
      </c>
      <c r="C228" s="37">
        <f>'[2]Выбывшие выгрузка нобд'!$E$949</f>
        <v>42257</v>
      </c>
      <c r="D228" s="26" t="s">
        <v>40</v>
      </c>
      <c r="E228" s="26" t="s">
        <v>192</v>
      </c>
      <c r="F228" s="26" t="s">
        <v>193</v>
      </c>
      <c r="G228" s="26" t="str">
        <f>'[2]Выбывшие выгрузка нобд'!$K$949</f>
        <v>2019-07-23T00:00:00</v>
      </c>
      <c r="H228" s="26"/>
      <c r="I228" s="26" t="str">
        <f>'[2]Выбывшие выгрузка нобд'!$S$949</f>
        <v>2021-06-15T00:00:00</v>
      </c>
      <c r="J228" s="26" t="s">
        <v>262</v>
      </c>
    </row>
    <row r="229" spans="1:10" ht="51" x14ac:dyDescent="0.2">
      <c r="A229" s="26">
        <v>224</v>
      </c>
      <c r="B229" s="26" t="s">
        <v>390</v>
      </c>
      <c r="C229" s="37">
        <f>'[2]Выбывшие выгрузка нобд'!$E$992</f>
        <v>42240</v>
      </c>
      <c r="D229" s="26" t="s">
        <v>40</v>
      </c>
      <c r="E229" s="26" t="s">
        <v>192</v>
      </c>
      <c r="F229" s="26" t="s">
        <v>193</v>
      </c>
      <c r="G229" s="26" t="str">
        <f>'[2]Выбывшие выгрузка нобд'!$K$992</f>
        <v>2019-09-17T00:00:00</v>
      </c>
      <c r="H229" s="26"/>
      <c r="I229" s="26" t="str">
        <f>'[2]Выбывшие выгрузка нобд'!$S$992</f>
        <v>2021-05-19T00:00:00</v>
      </c>
      <c r="J229" s="26" t="s">
        <v>262</v>
      </c>
    </row>
    <row r="230" spans="1:10" ht="51" x14ac:dyDescent="0.2">
      <c r="A230" s="26">
        <v>225</v>
      </c>
      <c r="B230" s="26" t="s">
        <v>391</v>
      </c>
      <c r="C230" s="37">
        <f>'[2]Выбывшие выгрузка нобд'!$E$917</f>
        <v>42312</v>
      </c>
      <c r="D230" s="26" t="s">
        <v>40</v>
      </c>
      <c r="E230" s="26" t="s">
        <v>192</v>
      </c>
      <c r="F230" s="26" t="s">
        <v>193</v>
      </c>
      <c r="G230" s="26" t="str">
        <f>'[2]Выбывшие выгрузка нобд'!$K$917</f>
        <v>2019-06-10T00:00:00</v>
      </c>
      <c r="H230" s="26"/>
      <c r="I230" s="26" t="str">
        <f>'[2]Выбывшие выгрузка нобд'!$S$917</f>
        <v>2021-06-22T00:00:00</v>
      </c>
      <c r="J230" s="26" t="s">
        <v>262</v>
      </c>
    </row>
    <row r="231" spans="1:10" ht="51" x14ac:dyDescent="0.2">
      <c r="A231" s="26">
        <v>226</v>
      </c>
      <c r="B231" s="26" t="s">
        <v>392</v>
      </c>
      <c r="C231" s="37">
        <f>'[2]Выбывшие выгрузка нобд'!$E$968</f>
        <v>42160</v>
      </c>
      <c r="D231" s="26" t="s">
        <v>40</v>
      </c>
      <c r="E231" s="26" t="s">
        <v>192</v>
      </c>
      <c r="F231" s="26" t="s">
        <v>193</v>
      </c>
      <c r="G231" s="26" t="str">
        <f>'[2]Выбывшие выгрузка нобд'!$K$968</f>
        <v>2019-08-27T00:00:00</v>
      </c>
      <c r="H231" s="26"/>
      <c r="I231" s="26" t="str">
        <f>'[2]Выбывшие выгрузка нобд'!$S$968</f>
        <v>2021-07-08T00:00:00</v>
      </c>
      <c r="J231" s="26" t="s">
        <v>262</v>
      </c>
    </row>
    <row r="232" spans="1:10" ht="51" x14ac:dyDescent="0.2">
      <c r="A232" s="26">
        <v>227</v>
      </c>
      <c r="B232" s="26" t="s">
        <v>393</v>
      </c>
      <c r="C232" s="37">
        <f>'[2]Выбывшие выгрузка нобд'!$E$1051</f>
        <v>42216</v>
      </c>
      <c r="D232" s="26" t="s">
        <v>40</v>
      </c>
      <c r="E232" s="26" t="s">
        <v>192</v>
      </c>
      <c r="F232" s="26" t="s">
        <v>193</v>
      </c>
      <c r="G232" s="26" t="str">
        <f>'[2]Выбывшие выгрузка нобд'!$K$1051</f>
        <v>2021-04-05T00:00:00</v>
      </c>
      <c r="H232" s="26"/>
      <c r="I232" s="26" t="str">
        <f>'[2]Выбывшие выгрузка нобд'!$S$1051</f>
        <v>2021-06-07T00:00:00</v>
      </c>
      <c r="J232" s="26" t="s">
        <v>262</v>
      </c>
    </row>
    <row r="233" spans="1:10" ht="25.5" x14ac:dyDescent="0.2">
      <c r="A233" s="26">
        <v>228</v>
      </c>
      <c r="B233" s="26" t="s">
        <v>234</v>
      </c>
      <c r="C233" s="37">
        <f>'[2]Выбывшие выгрузка нобд'!$E$999</f>
        <v>42327</v>
      </c>
      <c r="D233" s="26" t="s">
        <v>40</v>
      </c>
      <c r="E233" s="26" t="s">
        <v>192</v>
      </c>
      <c r="F233" s="26" t="s">
        <v>193</v>
      </c>
      <c r="G233" s="26" t="str">
        <f>'[2]Выбывшие выгрузка нобд'!$K$999</f>
        <v>2020-01-09T00:00:00</v>
      </c>
      <c r="H233" s="26"/>
      <c r="I233" s="26"/>
      <c r="J233" s="26"/>
    </row>
    <row r="234" spans="1:10" ht="51" x14ac:dyDescent="0.2">
      <c r="A234" s="26">
        <v>229</v>
      </c>
      <c r="B234" s="26" t="s">
        <v>394</v>
      </c>
      <c r="C234" s="37">
        <f>'[2]Выбывшие выгрузка нобд'!$E$1041</f>
        <v>42202</v>
      </c>
      <c r="D234" s="26" t="s">
        <v>40</v>
      </c>
      <c r="E234" s="26" t="s">
        <v>192</v>
      </c>
      <c r="F234" s="26" t="s">
        <v>193</v>
      </c>
      <c r="G234" s="26" t="str">
        <f>'[2]Выбывшие выгрузка нобд'!$K$1041</f>
        <v>2021-01-20T00:00:00</v>
      </c>
      <c r="H234" s="26"/>
      <c r="I234" s="26" t="str">
        <f>'[2]Выбывшие выгрузка нобд'!$S$1041</f>
        <v>2021-05-19T00:00:00</v>
      </c>
      <c r="J234" s="26" t="s">
        <v>262</v>
      </c>
    </row>
    <row r="235" spans="1:10" ht="25.5" x14ac:dyDescent="0.2">
      <c r="A235" s="26">
        <v>230</v>
      </c>
      <c r="B235" s="26" t="s">
        <v>395</v>
      </c>
      <c r="C235" s="37">
        <f>'[2]Выбывшие выгрузка нобд'!$E$973</f>
        <v>42259</v>
      </c>
      <c r="D235" s="26" t="s">
        <v>40</v>
      </c>
      <c r="E235" s="26" t="s">
        <v>192</v>
      </c>
      <c r="F235" s="26" t="s">
        <v>193</v>
      </c>
      <c r="G235" s="26" t="str">
        <f>'[2]Выбывшие выгрузка нобд'!$K$973</f>
        <v>2019-09-03T00:00:00</v>
      </c>
      <c r="H235" s="26"/>
      <c r="I235" s="26"/>
      <c r="J235" s="26"/>
    </row>
    <row r="236" spans="1:10" ht="51" x14ac:dyDescent="0.2">
      <c r="A236" s="26">
        <v>231</v>
      </c>
      <c r="B236" s="26" t="s">
        <v>396</v>
      </c>
      <c r="C236" s="37">
        <f>'[2]Выбывшие выгрузка нобд'!$E$964</f>
        <v>42276</v>
      </c>
      <c r="D236" s="26" t="s">
        <v>40</v>
      </c>
      <c r="E236" s="26" t="s">
        <v>192</v>
      </c>
      <c r="F236" s="26" t="s">
        <v>193</v>
      </c>
      <c r="G236" s="26" t="str">
        <f>'[2]Выбывшие выгрузка нобд'!$K$964</f>
        <v>2019-08-14T00:00:00</v>
      </c>
      <c r="H236" s="26"/>
      <c r="I236" s="26" t="str">
        <f>'[2]Выбывшие выгрузка нобд'!$S$964</f>
        <v>2021-06-01T00:00:00</v>
      </c>
      <c r="J236" s="26" t="s">
        <v>262</v>
      </c>
    </row>
    <row r="237" spans="1:10" ht="51" x14ac:dyDescent="0.2">
      <c r="A237" s="26">
        <v>232</v>
      </c>
      <c r="B237" s="26" t="s">
        <v>397</v>
      </c>
      <c r="C237" s="37">
        <f>'[2]Выбывшие выгрузка нобд'!$E$939</f>
        <v>42283</v>
      </c>
      <c r="D237" s="26" t="s">
        <v>40</v>
      </c>
      <c r="E237" s="26" t="s">
        <v>192</v>
      </c>
      <c r="F237" s="26" t="s">
        <v>193</v>
      </c>
      <c r="G237" s="26" t="str">
        <f>'[2]Выбывшие выгрузка нобд'!$K$939</f>
        <v>2019-06-28T00:00:00</v>
      </c>
      <c r="H237" s="26"/>
      <c r="I237" s="26" t="str">
        <f>'[2]Выбывшие выгрузка нобд'!$S$939</f>
        <v>2021-05-18T00:00:00</v>
      </c>
      <c r="J237" s="26" t="s">
        <v>262</v>
      </c>
    </row>
    <row r="238" spans="1:10" ht="51" x14ac:dyDescent="0.2">
      <c r="A238" s="26">
        <v>233</v>
      </c>
      <c r="B238" s="26" t="s">
        <v>398</v>
      </c>
      <c r="C238" s="37">
        <f>'[2]Выбывшие выгрузка нобд'!$E$1006</f>
        <v>42168</v>
      </c>
      <c r="D238" s="26" t="s">
        <v>40</v>
      </c>
      <c r="E238" s="26" t="s">
        <v>192</v>
      </c>
      <c r="F238" s="26" t="s">
        <v>193</v>
      </c>
      <c r="G238" s="26" t="str">
        <f>'[2]Выбывшие выгрузка нобд'!$K$1006</f>
        <v>2020-01-27T11:32:00</v>
      </c>
      <c r="H238" s="26"/>
      <c r="I238" s="26" t="str">
        <f>'[2]Выбывшие выгрузка нобд'!$S$1006</f>
        <v>2021-05-24T00:00:00</v>
      </c>
      <c r="J238" s="26" t="s">
        <v>262</v>
      </c>
    </row>
    <row r="239" spans="1:10" ht="51" x14ac:dyDescent="0.2">
      <c r="A239" s="26">
        <v>234</v>
      </c>
      <c r="B239" s="26" t="s">
        <v>399</v>
      </c>
      <c r="C239" s="37">
        <f>'[2]Выбывшие выгрузка нобд'!$E$983</f>
        <v>42136</v>
      </c>
      <c r="D239" s="26" t="s">
        <v>40</v>
      </c>
      <c r="E239" s="26" t="s">
        <v>192</v>
      </c>
      <c r="F239" s="26" t="s">
        <v>193</v>
      </c>
      <c r="G239" s="26" t="str">
        <f>'[2]Выбывшие выгрузка нобд'!$K$983</f>
        <v>2018-06-07T00:00:00</v>
      </c>
      <c r="H239" s="26"/>
      <c r="I239" s="26" t="str">
        <f>'[2]Выбывшие выгрузка нобд'!$S$983</f>
        <v>2021-08-02T00:00:00</v>
      </c>
      <c r="J239" s="26" t="s">
        <v>262</v>
      </c>
    </row>
    <row r="240" spans="1:10" ht="51" x14ac:dyDescent="0.2">
      <c r="A240" s="26">
        <v>235</v>
      </c>
      <c r="B240" s="26" t="s">
        <v>400</v>
      </c>
      <c r="C240" s="37">
        <f>'[2]Выбывшие выгрузка нобд'!$E$775</f>
        <v>42182</v>
      </c>
      <c r="D240" s="26" t="s">
        <v>40</v>
      </c>
      <c r="E240" s="26" t="s">
        <v>192</v>
      </c>
      <c r="F240" s="26" t="s">
        <v>193</v>
      </c>
      <c r="G240" s="26" t="str">
        <f>'[2]Выбывшие выгрузка нобд'!$K$930</f>
        <v>2019-06-25T00:00:00</v>
      </c>
      <c r="H240" s="26"/>
      <c r="I240" s="26" t="str">
        <f>'[2]Выбывшие выгрузка нобд'!$S$930</f>
        <v>2021-07-07T00:00:00</v>
      </c>
      <c r="J240" s="26" t="s">
        <v>262</v>
      </c>
    </row>
    <row r="241" spans="1:10" ht="25.5" x14ac:dyDescent="0.2">
      <c r="A241" s="26">
        <v>236</v>
      </c>
      <c r="B241" s="26" t="s">
        <v>236</v>
      </c>
      <c r="C241" s="37">
        <f>'[2]Выбывшие выгрузка нобд'!$E$1057</f>
        <v>42301</v>
      </c>
      <c r="D241" s="26" t="s">
        <v>40</v>
      </c>
      <c r="E241" s="26" t="s">
        <v>192</v>
      </c>
      <c r="F241" s="26" t="s">
        <v>193</v>
      </c>
      <c r="G241" s="26" t="str">
        <f>'[2]Выбывшие выгрузка нобд'!$K$1057</f>
        <v>2021-04-15T00:00:00</v>
      </c>
      <c r="H241" s="26"/>
      <c r="I241" s="26"/>
      <c r="J241" s="26"/>
    </row>
    <row r="242" spans="1:10" ht="51" x14ac:dyDescent="0.2">
      <c r="A242" s="26">
        <v>237</v>
      </c>
      <c r="B242" s="26" t="s">
        <v>401</v>
      </c>
      <c r="C242" s="37">
        <f>'[2]Выбывшие выгрузка нобд'!$E$975</f>
        <v>42237</v>
      </c>
      <c r="D242" s="26" t="s">
        <v>40</v>
      </c>
      <c r="E242" s="26" t="s">
        <v>192</v>
      </c>
      <c r="F242" s="26" t="s">
        <v>193</v>
      </c>
      <c r="G242" s="26" t="str">
        <f>'[2]Выбывшие выгрузка нобд'!$K$975</f>
        <v>2019-09-11T00:00:00</v>
      </c>
      <c r="H242" s="26"/>
      <c r="I242" s="26" t="str">
        <f>'[2]Выбывшие выгрузка нобд'!$S$975</f>
        <v>2021-05-27T00:00:00</v>
      </c>
      <c r="J242" s="26" t="s">
        <v>262</v>
      </c>
    </row>
    <row r="243" spans="1:10" ht="51" x14ac:dyDescent="0.2">
      <c r="A243" s="26">
        <v>238</v>
      </c>
      <c r="B243" s="26" t="s">
        <v>402</v>
      </c>
      <c r="C243" s="37">
        <f>'[2]Выбывшие выгрузка нобд'!$E$897</f>
        <v>42054</v>
      </c>
      <c r="D243" s="26" t="s">
        <v>40</v>
      </c>
      <c r="E243" s="26" t="s">
        <v>192</v>
      </c>
      <c r="F243" s="26" t="s">
        <v>193</v>
      </c>
      <c r="G243" s="26" t="str">
        <f>'[2]Выбывшие выгрузка нобд'!$K$897</f>
        <v>2019-02-01T00:00:00</v>
      </c>
      <c r="H243" s="26"/>
      <c r="I243" s="26" t="str">
        <f>'[2]Выбывшие выгрузка нобд'!$S$897</f>
        <v>2021-06-04T00:00:00</v>
      </c>
      <c r="J243" s="26" t="s">
        <v>262</v>
      </c>
    </row>
    <row r="244" spans="1:10" ht="51" x14ac:dyDescent="0.2">
      <c r="A244" s="26">
        <v>239</v>
      </c>
      <c r="B244" s="26" t="s">
        <v>403</v>
      </c>
      <c r="C244" s="37">
        <f>'[2]Выбывшие выгрузка нобд'!$E$935</f>
        <v>42322</v>
      </c>
      <c r="D244" s="26" t="s">
        <v>40</v>
      </c>
      <c r="E244" s="26" t="s">
        <v>192</v>
      </c>
      <c r="F244" s="26" t="s">
        <v>193</v>
      </c>
      <c r="G244" s="26" t="str">
        <f>'[2]Выбывшие выгрузка нобд'!$K$935</f>
        <v>2019-07-05T00:00:00</v>
      </c>
      <c r="H244" s="26"/>
      <c r="I244" s="26" t="str">
        <f>'[2]Выбывшие выгрузка нобд'!$S$935</f>
        <v>2021-08-23T00:00:00</v>
      </c>
      <c r="J244" s="26" t="s">
        <v>262</v>
      </c>
    </row>
    <row r="245" spans="1:10" ht="51" x14ac:dyDescent="0.2">
      <c r="A245" s="26">
        <v>240</v>
      </c>
      <c r="B245" s="26" t="s">
        <v>404</v>
      </c>
      <c r="C245" s="37">
        <f>'[2]Выбывшие выгрузка нобд'!$E$905</f>
        <v>42133</v>
      </c>
      <c r="D245" s="26" t="s">
        <v>40</v>
      </c>
      <c r="E245" s="26" t="s">
        <v>192</v>
      </c>
      <c r="F245" s="26" t="s">
        <v>193</v>
      </c>
      <c r="G245" s="26" t="str">
        <f>'[2]Выбывшие выгрузка нобд'!$K$905</f>
        <v>2018-09-03T00:00:00</v>
      </c>
      <c r="H245" s="26"/>
      <c r="I245" s="26" t="str">
        <f>'[2]Выбывшие выгрузка нобд'!$S$905</f>
        <v>2021-06-03T00:00:00</v>
      </c>
      <c r="J245" s="26" t="s">
        <v>262</v>
      </c>
    </row>
    <row r="246" spans="1:10" ht="51" x14ac:dyDescent="0.2">
      <c r="A246" s="26">
        <v>241</v>
      </c>
      <c r="B246" s="26" t="s">
        <v>405</v>
      </c>
      <c r="C246" s="37">
        <f>'[2]Выбывшие выгрузка нобд'!$E$754</f>
        <v>42245</v>
      </c>
      <c r="D246" s="26" t="s">
        <v>40</v>
      </c>
      <c r="E246" s="26" t="s">
        <v>192</v>
      </c>
      <c r="F246" s="26" t="s">
        <v>193</v>
      </c>
      <c r="G246" s="37">
        <v>42982</v>
      </c>
      <c r="H246" s="26"/>
      <c r="I246" s="26" t="str">
        <f>'[2]Выбывшие выгрузка нобд'!$S$754</f>
        <v>2021-08-19T00:00:00</v>
      </c>
      <c r="J246" s="26" t="s">
        <v>262</v>
      </c>
    </row>
    <row r="247" spans="1:10" ht="51" x14ac:dyDescent="0.2">
      <c r="A247" s="26">
        <v>242</v>
      </c>
      <c r="B247" s="26" t="s">
        <v>450</v>
      </c>
      <c r="C247" s="37">
        <f>'[2]Выбывшие выгрузка нобд'!$E$1023</f>
        <v>42429</v>
      </c>
      <c r="D247" s="26" t="s">
        <v>40</v>
      </c>
      <c r="E247" s="26" t="s">
        <v>192</v>
      </c>
      <c r="F247" s="26" t="s">
        <v>193</v>
      </c>
      <c r="G247" s="37">
        <v>44085</v>
      </c>
      <c r="H247" s="26"/>
      <c r="I247" s="26" t="str">
        <f>'[2]Выбывшие выгрузка нобд'!$S$1023</f>
        <v>2021-05-05T00:00:00</v>
      </c>
      <c r="J247" s="26" t="s">
        <v>262</v>
      </c>
    </row>
    <row r="248" spans="1:10" ht="51" x14ac:dyDescent="0.2">
      <c r="A248" s="26">
        <v>243</v>
      </c>
      <c r="B248" s="26" t="s">
        <v>451</v>
      </c>
      <c r="C248" s="37">
        <f>'[2]Выбывшие выгрузка нобд'!$E$959</f>
        <v>42046</v>
      </c>
      <c r="D248" s="26" t="s">
        <v>40</v>
      </c>
      <c r="E248" s="26" t="s">
        <v>192</v>
      </c>
      <c r="F248" s="26" t="s">
        <v>193</v>
      </c>
      <c r="G248" s="37">
        <v>43679</v>
      </c>
      <c r="H248" s="26"/>
      <c r="I248" s="26" t="str">
        <f>'[2]Выбывшие выгрузка нобд'!$S$959</f>
        <v>2021-05-05T00:00:00</v>
      </c>
      <c r="J248" s="26" t="s">
        <v>262</v>
      </c>
    </row>
    <row r="249" spans="1:10" ht="51" x14ac:dyDescent="0.2">
      <c r="A249" s="26">
        <v>244</v>
      </c>
      <c r="B249" s="26" t="s">
        <v>449</v>
      </c>
      <c r="C249" s="37">
        <f>'[2]Выбывшие выгрузка нобд'!$E$748</f>
        <v>41693</v>
      </c>
      <c r="D249" s="26" t="s">
        <v>40</v>
      </c>
      <c r="E249" s="26" t="s">
        <v>192</v>
      </c>
      <c r="F249" s="26" t="s">
        <v>193</v>
      </c>
      <c r="G249" s="37">
        <v>43712</v>
      </c>
      <c r="H249" s="26"/>
      <c r="I249" s="26" t="str">
        <f>'[2]Выбывшие выгрузка нобд'!$S$748</f>
        <v>2020-01-05T00:00:00</v>
      </c>
      <c r="J249" s="26" t="s">
        <v>262</v>
      </c>
    </row>
    <row r="250" spans="1:10" ht="51" x14ac:dyDescent="0.2">
      <c r="A250" s="26">
        <v>245</v>
      </c>
      <c r="B250" s="26" t="s">
        <v>840</v>
      </c>
      <c r="C250" s="70">
        <v>42319</v>
      </c>
      <c r="D250" s="26" t="s">
        <v>40</v>
      </c>
      <c r="E250" s="26" t="s">
        <v>192</v>
      </c>
      <c r="F250" s="26" t="s">
        <v>193</v>
      </c>
      <c r="G250" s="37">
        <v>43185</v>
      </c>
      <c r="H250" s="26"/>
      <c r="I250" s="26" t="str">
        <f>'[1]Выбывшие (8)'!$AW$922</f>
        <v>2021-01-11T00:00:00</v>
      </c>
      <c r="J250" s="26" t="s">
        <v>262</v>
      </c>
    </row>
    <row r="251" spans="1:10" ht="51" x14ac:dyDescent="0.2">
      <c r="A251" s="26">
        <v>246</v>
      </c>
      <c r="B251" s="26" t="s">
        <v>841</v>
      </c>
      <c r="C251" s="37">
        <f>'[1]Выбывшие (8)'!$G$916</f>
        <v>42223</v>
      </c>
      <c r="D251" s="26" t="s">
        <v>40</v>
      </c>
      <c r="E251" s="26" t="s">
        <v>192</v>
      </c>
      <c r="F251" s="26" t="s">
        <v>193</v>
      </c>
      <c r="G251" s="37">
        <v>43027</v>
      </c>
      <c r="H251" s="26"/>
      <c r="I251" s="26" t="str">
        <f>'[1]Выбывшие (8)'!$AW$916</f>
        <v>2020-11-12T00:00:00</v>
      </c>
      <c r="J251" s="26" t="s">
        <v>262</v>
      </c>
    </row>
    <row r="252" spans="1:10" x14ac:dyDescent="0.2">
      <c r="A252" s="36"/>
      <c r="B252" s="36"/>
      <c r="C252" s="71"/>
      <c r="D252" s="36"/>
      <c r="E252" s="36"/>
      <c r="F252" s="36"/>
      <c r="G252" s="36"/>
      <c r="H252" s="36"/>
      <c r="I252" s="36"/>
      <c r="J252" s="36"/>
    </row>
    <row r="253" spans="1:10" x14ac:dyDescent="0.2">
      <c r="A253" s="36"/>
      <c r="B253" s="36"/>
      <c r="C253" s="71"/>
      <c r="D253" s="36"/>
      <c r="E253" s="36"/>
      <c r="F253" s="36"/>
      <c r="G253" s="36"/>
      <c r="H253" s="36"/>
      <c r="I253" s="36"/>
      <c r="J253" s="36"/>
    </row>
    <row r="254" spans="1:10" x14ac:dyDescent="0.2">
      <c r="A254" s="36"/>
      <c r="B254" s="36"/>
      <c r="C254" s="71"/>
      <c r="D254" s="36"/>
      <c r="E254" s="36"/>
      <c r="F254" s="36"/>
      <c r="G254" s="36"/>
      <c r="H254" s="36"/>
      <c r="I254" s="36"/>
      <c r="J254" s="36"/>
    </row>
    <row r="255" spans="1:10" ht="24" customHeight="1" x14ac:dyDescent="0.2">
      <c r="B255" s="105" t="s">
        <v>0</v>
      </c>
      <c r="C255" s="105"/>
      <c r="D255" s="105"/>
      <c r="E255" s="105"/>
      <c r="F255" s="105"/>
      <c r="G255" s="105"/>
      <c r="H255" s="105"/>
      <c r="I255" s="105"/>
      <c r="J255" s="105"/>
    </row>
    <row r="256" spans="1:10" ht="15" customHeight="1" x14ac:dyDescent="0.25">
      <c r="B256" s="104" t="s">
        <v>406</v>
      </c>
      <c r="C256" s="104"/>
      <c r="D256" s="104"/>
      <c r="E256" s="104"/>
      <c r="F256" s="104"/>
      <c r="G256" s="104"/>
      <c r="H256" s="104"/>
      <c r="I256" s="104"/>
      <c r="J256" s="72"/>
    </row>
  </sheetData>
  <mergeCells count="6">
    <mergeCell ref="B256:I256"/>
    <mergeCell ref="B255:J255"/>
    <mergeCell ref="E1:J1"/>
    <mergeCell ref="A3:J3"/>
    <mergeCell ref="G4:H4"/>
    <mergeCell ref="I4:J4"/>
  </mergeCells>
  <pageMargins left="0.25" right="0.25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0"/>
  <sheetViews>
    <sheetView topLeftCell="A250" zoomScaleNormal="100" workbookViewId="0">
      <selection activeCell="E274" sqref="E274"/>
    </sheetView>
  </sheetViews>
  <sheetFormatPr defaultRowHeight="12.75" x14ac:dyDescent="0.2"/>
  <cols>
    <col min="1" max="1" width="4.28515625" style="62" customWidth="1"/>
    <col min="2" max="2" width="31.28515625" style="16" customWidth="1"/>
    <col min="3" max="3" width="10.28515625" style="16" customWidth="1"/>
    <col min="4" max="4" width="12.85546875" style="16" customWidth="1"/>
    <col min="5" max="5" width="14.42578125" style="16" customWidth="1"/>
    <col min="6" max="6" width="11" style="16" customWidth="1"/>
    <col min="7" max="7" width="16.7109375" style="16" customWidth="1"/>
    <col min="8" max="8" width="17.28515625" style="16" customWidth="1"/>
    <col min="9" max="9" width="16.85546875" style="16" customWidth="1"/>
    <col min="10" max="10" width="12.5703125" style="16" customWidth="1"/>
    <col min="11" max="16384" width="9.140625" style="16"/>
  </cols>
  <sheetData>
    <row r="1" spans="1:10" x14ac:dyDescent="0.2">
      <c r="E1" s="110" t="s">
        <v>2</v>
      </c>
      <c r="F1" s="110"/>
      <c r="G1" s="110"/>
      <c r="H1" s="110"/>
      <c r="I1" s="110"/>
      <c r="J1" s="110"/>
    </row>
    <row r="2" spans="1:10" x14ac:dyDescent="0.2">
      <c r="E2" s="17"/>
      <c r="F2" s="17"/>
    </row>
    <row r="3" spans="1:10" ht="48" customHeight="1" x14ac:dyDescent="0.2">
      <c r="A3" s="111" t="s">
        <v>455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43.5" customHeight="1" x14ac:dyDescent="0.2">
      <c r="A4" s="63" t="s">
        <v>14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9" t="s">
        <v>8</v>
      </c>
      <c r="H4" s="100"/>
      <c r="I4" s="99" t="s">
        <v>9</v>
      </c>
      <c r="J4" s="100"/>
    </row>
    <row r="5" spans="1:10" ht="78.75" customHeight="1" x14ac:dyDescent="0.2">
      <c r="A5" s="64"/>
      <c r="B5" s="18"/>
      <c r="C5" s="18"/>
      <c r="D5" s="18"/>
      <c r="E5" s="18"/>
      <c r="F5" s="18"/>
      <c r="G5" s="9" t="s">
        <v>10</v>
      </c>
      <c r="H5" s="9" t="s">
        <v>15</v>
      </c>
      <c r="I5" s="9" t="s">
        <v>11</v>
      </c>
      <c r="J5" s="9" t="s">
        <v>12</v>
      </c>
    </row>
    <row r="6" spans="1:10" s="22" customFormat="1" ht="38.25" x14ac:dyDescent="0.2">
      <c r="A6" s="64">
        <v>1</v>
      </c>
      <c r="B6" s="19" t="s">
        <v>16</v>
      </c>
      <c r="C6" s="20">
        <v>43540</v>
      </c>
      <c r="D6" s="19" t="s">
        <v>17</v>
      </c>
      <c r="E6" s="19" t="s">
        <v>18</v>
      </c>
      <c r="F6" s="19" t="s">
        <v>19</v>
      </c>
      <c r="G6" s="21">
        <v>44351</v>
      </c>
      <c r="H6" s="19"/>
      <c r="I6" s="19"/>
      <c r="J6" s="19"/>
    </row>
    <row r="7" spans="1:10" s="22" customFormat="1" ht="38.25" x14ac:dyDescent="0.2">
      <c r="A7" s="64">
        <v>2</v>
      </c>
      <c r="B7" s="19" t="s">
        <v>20</v>
      </c>
      <c r="C7" s="20">
        <v>43572</v>
      </c>
      <c r="D7" s="19" t="s">
        <v>17</v>
      </c>
      <c r="E7" s="19" t="s">
        <v>18</v>
      </c>
      <c r="F7" s="19" t="s">
        <v>19</v>
      </c>
      <c r="G7" s="21">
        <v>44356.513692129629</v>
      </c>
      <c r="H7" s="19"/>
      <c r="I7" s="19"/>
      <c r="J7" s="19"/>
    </row>
    <row r="8" spans="1:10" s="22" customFormat="1" ht="38.25" x14ac:dyDescent="0.2">
      <c r="A8" s="64">
        <v>3</v>
      </c>
      <c r="B8" s="13" t="s">
        <v>823</v>
      </c>
      <c r="C8" s="14">
        <v>43636</v>
      </c>
      <c r="D8" s="13" t="s">
        <v>17</v>
      </c>
      <c r="E8" s="13" t="s">
        <v>18</v>
      </c>
      <c r="F8" s="13" t="s">
        <v>19</v>
      </c>
      <c r="G8" s="15">
        <v>44356.722627314812</v>
      </c>
      <c r="H8" s="13"/>
      <c r="I8" s="15">
        <v>44713.414340277777</v>
      </c>
      <c r="J8" s="13" t="s">
        <v>262</v>
      </c>
    </row>
    <row r="9" spans="1:10" s="22" customFormat="1" ht="38.25" x14ac:dyDescent="0.2">
      <c r="A9" s="64">
        <v>4</v>
      </c>
      <c r="B9" s="19" t="s">
        <v>21</v>
      </c>
      <c r="C9" s="20">
        <v>43808</v>
      </c>
      <c r="D9" s="19" t="s">
        <v>17</v>
      </c>
      <c r="E9" s="19" t="s">
        <v>18</v>
      </c>
      <c r="F9" s="19" t="s">
        <v>19</v>
      </c>
      <c r="G9" s="21">
        <v>44504.41615740741</v>
      </c>
      <c r="H9" s="19"/>
      <c r="I9" s="19"/>
      <c r="J9" s="19"/>
    </row>
    <row r="10" spans="1:10" s="22" customFormat="1" ht="38.25" x14ac:dyDescent="0.2">
      <c r="A10" s="64">
        <v>5</v>
      </c>
      <c r="B10" s="13" t="s">
        <v>824</v>
      </c>
      <c r="C10" s="14">
        <v>43759</v>
      </c>
      <c r="D10" s="13" t="s">
        <v>17</v>
      </c>
      <c r="E10" s="13" t="s">
        <v>18</v>
      </c>
      <c r="F10" s="13" t="s">
        <v>19</v>
      </c>
      <c r="G10" s="15">
        <v>44361.448784722219</v>
      </c>
      <c r="H10" s="13"/>
      <c r="I10" s="15">
        <v>44790.481493055559</v>
      </c>
      <c r="J10" s="13" t="s">
        <v>262</v>
      </c>
    </row>
    <row r="11" spans="1:10" s="22" customFormat="1" ht="38.25" x14ac:dyDescent="0.2">
      <c r="A11" s="64">
        <v>6</v>
      </c>
      <c r="B11" s="13" t="s">
        <v>825</v>
      </c>
      <c r="C11" s="14">
        <v>43640</v>
      </c>
      <c r="D11" s="13" t="s">
        <v>17</v>
      </c>
      <c r="E11" s="13" t="s">
        <v>18</v>
      </c>
      <c r="F11" s="13" t="s">
        <v>19</v>
      </c>
      <c r="G11" s="15">
        <v>44361.527696759258</v>
      </c>
      <c r="H11" s="13"/>
      <c r="I11" s="15">
        <v>44739.557025462964</v>
      </c>
      <c r="J11" s="13" t="s">
        <v>262</v>
      </c>
    </row>
    <row r="12" spans="1:10" ht="38.25" x14ac:dyDescent="0.2">
      <c r="A12" s="64">
        <v>7</v>
      </c>
      <c r="B12" s="19" t="s">
        <v>22</v>
      </c>
      <c r="C12" s="20">
        <v>43512</v>
      </c>
      <c r="D12" s="19" t="s">
        <v>17</v>
      </c>
      <c r="E12" s="19" t="s">
        <v>18</v>
      </c>
      <c r="F12" s="19" t="s">
        <v>19</v>
      </c>
      <c r="G12" s="21">
        <v>44362.480671296296</v>
      </c>
      <c r="H12" s="19"/>
      <c r="I12" s="19"/>
      <c r="J12" s="19"/>
    </row>
    <row r="13" spans="1:10" s="22" customFormat="1" ht="38.25" x14ac:dyDescent="0.2">
      <c r="A13" s="64">
        <v>8</v>
      </c>
      <c r="B13" s="19" t="s">
        <v>23</v>
      </c>
      <c r="C13" s="20">
        <v>43767</v>
      </c>
      <c r="D13" s="19" t="s">
        <v>17</v>
      </c>
      <c r="E13" s="19" t="s">
        <v>18</v>
      </c>
      <c r="F13" s="19" t="s">
        <v>19</v>
      </c>
      <c r="G13" s="21">
        <v>44363.581678240742</v>
      </c>
      <c r="H13" s="19"/>
      <c r="I13" s="19"/>
      <c r="J13" s="19"/>
    </row>
    <row r="14" spans="1:10" s="22" customFormat="1" ht="38.25" x14ac:dyDescent="0.2">
      <c r="A14" s="64">
        <v>9</v>
      </c>
      <c r="B14" s="19" t="s">
        <v>24</v>
      </c>
      <c r="C14" s="20">
        <v>43559</v>
      </c>
      <c r="D14" s="19" t="s">
        <v>17</v>
      </c>
      <c r="E14" s="19" t="s">
        <v>18</v>
      </c>
      <c r="F14" s="19" t="s">
        <v>19</v>
      </c>
      <c r="G14" s="21">
        <v>44364.660034722219</v>
      </c>
      <c r="H14" s="19"/>
      <c r="I14" s="19"/>
      <c r="J14" s="19"/>
    </row>
    <row r="15" spans="1:10" s="22" customFormat="1" ht="38.25" x14ac:dyDescent="0.2">
      <c r="A15" s="64">
        <v>10</v>
      </c>
      <c r="B15" s="13" t="s">
        <v>25</v>
      </c>
      <c r="C15" s="14">
        <v>43628</v>
      </c>
      <c r="D15" s="13" t="s">
        <v>17</v>
      </c>
      <c r="E15" s="13" t="s">
        <v>18</v>
      </c>
      <c r="F15" s="13" t="s">
        <v>19</v>
      </c>
      <c r="G15" s="15">
        <v>44365.463402777779</v>
      </c>
      <c r="H15" s="13"/>
      <c r="I15" s="15"/>
      <c r="J15" s="13"/>
    </row>
    <row r="16" spans="1:10" s="22" customFormat="1" ht="38.25" x14ac:dyDescent="0.2">
      <c r="A16" s="64">
        <v>11</v>
      </c>
      <c r="B16" s="19" t="s">
        <v>26</v>
      </c>
      <c r="C16" s="20">
        <v>43589</v>
      </c>
      <c r="D16" s="19" t="s">
        <v>17</v>
      </c>
      <c r="E16" s="19" t="s">
        <v>18</v>
      </c>
      <c r="F16" s="19" t="s">
        <v>19</v>
      </c>
      <c r="G16" s="21">
        <v>44368.622233796297</v>
      </c>
      <c r="H16" s="19"/>
      <c r="I16" s="19"/>
      <c r="J16" s="19"/>
    </row>
    <row r="17" spans="1:10" s="22" customFormat="1" ht="38.25" x14ac:dyDescent="0.2">
      <c r="A17" s="64">
        <v>12</v>
      </c>
      <c r="B17" s="19" t="s">
        <v>27</v>
      </c>
      <c r="C17" s="20">
        <v>43560</v>
      </c>
      <c r="D17" s="19" t="s">
        <v>17</v>
      </c>
      <c r="E17" s="19" t="s">
        <v>18</v>
      </c>
      <c r="F17" s="19" t="s">
        <v>19</v>
      </c>
      <c r="G17" s="21">
        <v>44369.582476851851</v>
      </c>
      <c r="H17" s="19"/>
      <c r="I17" s="19"/>
      <c r="J17" s="19"/>
    </row>
    <row r="18" spans="1:10" s="22" customFormat="1" ht="38.25" x14ac:dyDescent="0.2">
      <c r="A18" s="64">
        <v>13</v>
      </c>
      <c r="B18" s="19" t="s">
        <v>28</v>
      </c>
      <c r="C18" s="20">
        <v>43635</v>
      </c>
      <c r="D18" s="19" t="s">
        <v>17</v>
      </c>
      <c r="E18" s="19" t="s">
        <v>18</v>
      </c>
      <c r="F18" s="19" t="s">
        <v>19</v>
      </c>
      <c r="G18" s="21">
        <v>44372.569826388892</v>
      </c>
      <c r="H18" s="19"/>
      <c r="I18" s="19"/>
      <c r="J18" s="19"/>
    </row>
    <row r="19" spans="1:10" s="22" customFormat="1" ht="38.25" x14ac:dyDescent="0.2">
      <c r="A19" s="64">
        <v>14</v>
      </c>
      <c r="B19" s="19" t="s">
        <v>29</v>
      </c>
      <c r="C19" s="20">
        <v>43517</v>
      </c>
      <c r="D19" s="19" t="s">
        <v>17</v>
      </c>
      <c r="E19" s="19" t="s">
        <v>18</v>
      </c>
      <c r="F19" s="19" t="s">
        <v>19</v>
      </c>
      <c r="G19" s="21">
        <v>44377.689456018517</v>
      </c>
      <c r="H19" s="19"/>
      <c r="I19" s="19"/>
      <c r="J19" s="19"/>
    </row>
    <row r="20" spans="1:10" s="22" customFormat="1" ht="38.25" x14ac:dyDescent="0.2">
      <c r="A20" s="64">
        <v>15</v>
      </c>
      <c r="B20" s="19" t="s">
        <v>30</v>
      </c>
      <c r="C20" s="20">
        <v>43498</v>
      </c>
      <c r="D20" s="19" t="s">
        <v>17</v>
      </c>
      <c r="E20" s="19" t="s">
        <v>18</v>
      </c>
      <c r="F20" s="19" t="s">
        <v>19</v>
      </c>
      <c r="G20" s="21">
        <v>44385.596817129626</v>
      </c>
      <c r="H20" s="19"/>
      <c r="I20" s="19"/>
      <c r="J20" s="19"/>
    </row>
    <row r="21" spans="1:10" s="22" customFormat="1" ht="38.25" x14ac:dyDescent="0.2">
      <c r="A21" s="64">
        <v>16</v>
      </c>
      <c r="B21" s="19" t="s">
        <v>31</v>
      </c>
      <c r="C21" s="20">
        <v>43732</v>
      </c>
      <c r="D21" s="19" t="s">
        <v>17</v>
      </c>
      <c r="E21" s="19" t="s">
        <v>18</v>
      </c>
      <c r="F21" s="19" t="s">
        <v>19</v>
      </c>
      <c r="G21" s="21">
        <v>44396.496967592589</v>
      </c>
      <c r="H21" s="19"/>
      <c r="I21" s="19"/>
      <c r="J21" s="19"/>
    </row>
    <row r="22" spans="1:10" s="22" customFormat="1" ht="38.25" x14ac:dyDescent="0.2">
      <c r="A22" s="64">
        <v>17</v>
      </c>
      <c r="B22" s="19" t="s">
        <v>32</v>
      </c>
      <c r="C22" s="20">
        <v>43588</v>
      </c>
      <c r="D22" s="19" t="s">
        <v>17</v>
      </c>
      <c r="E22" s="19" t="s">
        <v>18</v>
      </c>
      <c r="F22" s="19" t="s">
        <v>19</v>
      </c>
      <c r="G22" s="21">
        <v>44404.413101851853</v>
      </c>
      <c r="H22" s="19"/>
      <c r="I22" s="19"/>
      <c r="J22" s="19"/>
    </row>
    <row r="23" spans="1:10" s="22" customFormat="1" ht="38.25" x14ac:dyDescent="0.2">
      <c r="A23" s="64">
        <v>18</v>
      </c>
      <c r="B23" s="19" t="s">
        <v>33</v>
      </c>
      <c r="C23" s="20">
        <v>43726</v>
      </c>
      <c r="D23" s="19" t="s">
        <v>17</v>
      </c>
      <c r="E23" s="19" t="s">
        <v>18</v>
      </c>
      <c r="F23" s="19" t="s">
        <v>19</v>
      </c>
      <c r="G23" s="21">
        <v>44404.413506944446</v>
      </c>
      <c r="H23" s="19"/>
      <c r="I23" s="19"/>
      <c r="J23" s="19"/>
    </row>
    <row r="24" spans="1:10" s="22" customFormat="1" ht="38.25" x14ac:dyDescent="0.2">
      <c r="A24" s="64">
        <v>19</v>
      </c>
      <c r="B24" s="19" t="s">
        <v>34</v>
      </c>
      <c r="C24" s="20">
        <v>43544</v>
      </c>
      <c r="D24" s="19" t="s">
        <v>17</v>
      </c>
      <c r="E24" s="19" t="s">
        <v>18</v>
      </c>
      <c r="F24" s="19" t="s">
        <v>19</v>
      </c>
      <c r="G24" s="21">
        <v>44419.634965277779</v>
      </c>
      <c r="H24" s="19"/>
      <c r="I24" s="19"/>
      <c r="J24" s="19"/>
    </row>
    <row r="25" spans="1:10" s="22" customFormat="1" ht="38.25" x14ac:dyDescent="0.2">
      <c r="A25" s="64">
        <v>20</v>
      </c>
      <c r="B25" s="19" t="s">
        <v>35</v>
      </c>
      <c r="C25" s="20">
        <v>43612</v>
      </c>
      <c r="D25" s="19" t="s">
        <v>17</v>
      </c>
      <c r="E25" s="19" t="s">
        <v>18</v>
      </c>
      <c r="F25" s="19" t="s">
        <v>19</v>
      </c>
      <c r="G25" s="21">
        <v>44426.522291666668</v>
      </c>
      <c r="H25" s="19"/>
      <c r="I25" s="19"/>
      <c r="J25" s="19"/>
    </row>
    <row r="26" spans="1:10" s="22" customFormat="1" ht="38.25" x14ac:dyDescent="0.2">
      <c r="A26" s="64">
        <v>21</v>
      </c>
      <c r="B26" s="13" t="s">
        <v>826</v>
      </c>
      <c r="C26" s="14">
        <v>43641</v>
      </c>
      <c r="D26" s="13" t="s">
        <v>17</v>
      </c>
      <c r="E26" s="13" t="s">
        <v>18</v>
      </c>
      <c r="F26" s="13" t="s">
        <v>19</v>
      </c>
      <c r="G26" s="61" t="s">
        <v>827</v>
      </c>
      <c r="H26" s="13"/>
      <c r="I26" s="14">
        <v>44767</v>
      </c>
      <c r="J26" s="13" t="s">
        <v>262</v>
      </c>
    </row>
    <row r="27" spans="1:10" s="22" customFormat="1" ht="38.25" x14ac:dyDescent="0.2">
      <c r="A27" s="64">
        <v>22</v>
      </c>
      <c r="B27" s="19" t="s">
        <v>36</v>
      </c>
      <c r="C27" s="20">
        <v>43631</v>
      </c>
      <c r="D27" s="19" t="s">
        <v>17</v>
      </c>
      <c r="E27" s="19" t="s">
        <v>18</v>
      </c>
      <c r="F27" s="19" t="s">
        <v>19</v>
      </c>
      <c r="G27" s="21">
        <v>44522.496307870373</v>
      </c>
      <c r="H27" s="19"/>
      <c r="I27" s="19"/>
      <c r="J27" s="19"/>
    </row>
    <row r="28" spans="1:10" s="22" customFormat="1" ht="38.25" x14ac:dyDescent="0.2">
      <c r="A28" s="64">
        <v>23</v>
      </c>
      <c r="B28" s="13" t="s">
        <v>828</v>
      </c>
      <c r="C28" s="14">
        <v>43831</v>
      </c>
      <c r="D28" s="13" t="s">
        <v>17</v>
      </c>
      <c r="E28" s="13" t="s">
        <v>18</v>
      </c>
      <c r="F28" s="13" t="s">
        <v>19</v>
      </c>
      <c r="G28" s="15">
        <v>44573.438750000001</v>
      </c>
      <c r="H28" s="13"/>
      <c r="I28" s="15">
        <v>44750.452268518522</v>
      </c>
      <c r="J28" s="13" t="s">
        <v>262</v>
      </c>
    </row>
    <row r="29" spans="1:10" s="22" customFormat="1" ht="38.25" x14ac:dyDescent="0.2">
      <c r="A29" s="64">
        <v>24</v>
      </c>
      <c r="B29" s="19" t="s">
        <v>263</v>
      </c>
      <c r="C29" s="20">
        <v>43775</v>
      </c>
      <c r="D29" s="19" t="s">
        <v>17</v>
      </c>
      <c r="E29" s="19" t="s">
        <v>18</v>
      </c>
      <c r="F29" s="19" t="s">
        <v>19</v>
      </c>
      <c r="G29" s="21">
        <v>44553.44358796296</v>
      </c>
      <c r="H29" s="19"/>
      <c r="I29" s="19"/>
      <c r="J29" s="19"/>
    </row>
    <row r="30" spans="1:10" s="22" customFormat="1" ht="38.25" x14ac:dyDescent="0.2">
      <c r="A30" s="64">
        <v>25</v>
      </c>
      <c r="B30" s="19" t="s">
        <v>37</v>
      </c>
      <c r="C30" s="20">
        <v>43592</v>
      </c>
      <c r="D30" s="19" t="s">
        <v>17</v>
      </c>
      <c r="E30" s="19" t="s">
        <v>18</v>
      </c>
      <c r="F30" s="19" t="s">
        <v>19</v>
      </c>
      <c r="G30" s="21">
        <v>44600.635879629626</v>
      </c>
      <c r="H30" s="19"/>
      <c r="I30" s="19"/>
      <c r="J30" s="19"/>
    </row>
    <row r="31" spans="1:10" s="22" customFormat="1" ht="38.25" x14ac:dyDescent="0.2">
      <c r="A31" s="64">
        <v>26</v>
      </c>
      <c r="B31" s="19" t="s">
        <v>38</v>
      </c>
      <c r="C31" s="20">
        <v>43762</v>
      </c>
      <c r="D31" s="19" t="s">
        <v>17</v>
      </c>
      <c r="E31" s="19" t="s">
        <v>18</v>
      </c>
      <c r="F31" s="19" t="s">
        <v>19</v>
      </c>
      <c r="G31" s="21">
        <v>44552.426365740743</v>
      </c>
      <c r="H31" s="19"/>
      <c r="I31" s="19"/>
      <c r="J31" s="19"/>
    </row>
    <row r="32" spans="1:10" s="22" customFormat="1" ht="38.25" x14ac:dyDescent="0.2">
      <c r="A32" s="64">
        <v>27</v>
      </c>
      <c r="B32" s="19" t="s">
        <v>39</v>
      </c>
      <c r="C32" s="20">
        <v>43633</v>
      </c>
      <c r="D32" s="19" t="s">
        <v>40</v>
      </c>
      <c r="E32" s="19" t="s">
        <v>18</v>
      </c>
      <c r="F32" s="19" t="s">
        <v>19</v>
      </c>
      <c r="G32" s="21">
        <v>44356.738657407404</v>
      </c>
      <c r="H32" s="19"/>
      <c r="I32" s="19"/>
      <c r="J32" s="19"/>
    </row>
    <row r="33" spans="1:10" s="22" customFormat="1" ht="38.25" x14ac:dyDescent="0.2">
      <c r="A33" s="64">
        <v>28</v>
      </c>
      <c r="B33" s="19" t="s">
        <v>41</v>
      </c>
      <c r="C33" s="20">
        <v>43694</v>
      </c>
      <c r="D33" s="19" t="s">
        <v>40</v>
      </c>
      <c r="E33" s="19" t="s">
        <v>18</v>
      </c>
      <c r="F33" s="19" t="s">
        <v>19</v>
      </c>
      <c r="G33" s="21">
        <v>44358.481793981482</v>
      </c>
      <c r="H33" s="19"/>
      <c r="I33" s="19"/>
      <c r="J33" s="19"/>
    </row>
    <row r="34" spans="1:10" s="22" customFormat="1" ht="38.25" x14ac:dyDescent="0.2">
      <c r="A34" s="64">
        <v>29</v>
      </c>
      <c r="B34" s="19" t="s">
        <v>42</v>
      </c>
      <c r="C34" s="20">
        <v>43614</v>
      </c>
      <c r="D34" s="19" t="s">
        <v>40</v>
      </c>
      <c r="E34" s="19" t="s">
        <v>18</v>
      </c>
      <c r="F34" s="19" t="s">
        <v>19</v>
      </c>
      <c r="G34" s="21">
        <v>44365.560555555552</v>
      </c>
      <c r="H34" s="19"/>
      <c r="I34" s="19"/>
      <c r="J34" s="19"/>
    </row>
    <row r="35" spans="1:10" s="22" customFormat="1" ht="38.25" x14ac:dyDescent="0.2">
      <c r="A35" s="64">
        <v>30</v>
      </c>
      <c r="B35" s="19" t="s">
        <v>43</v>
      </c>
      <c r="C35" s="20">
        <v>43751</v>
      </c>
      <c r="D35" s="19" t="s">
        <v>40</v>
      </c>
      <c r="E35" s="19" t="s">
        <v>18</v>
      </c>
      <c r="F35" s="19" t="s">
        <v>19</v>
      </c>
      <c r="G35" s="21">
        <v>44368.669039351851</v>
      </c>
      <c r="H35" s="19"/>
      <c r="I35" s="19"/>
      <c r="J35" s="19"/>
    </row>
    <row r="36" spans="1:10" s="22" customFormat="1" ht="38.25" x14ac:dyDescent="0.2">
      <c r="A36" s="64">
        <v>31</v>
      </c>
      <c r="B36" s="13" t="s">
        <v>829</v>
      </c>
      <c r="C36" s="14">
        <v>43602</v>
      </c>
      <c r="D36" s="13" t="s">
        <v>40</v>
      </c>
      <c r="E36" s="13" t="s">
        <v>18</v>
      </c>
      <c r="F36" s="13" t="s">
        <v>19</v>
      </c>
      <c r="G36" s="15">
        <v>44375.609768518516</v>
      </c>
      <c r="H36" s="13"/>
      <c r="I36" s="15">
        <v>44771.434259259258</v>
      </c>
      <c r="J36" s="13" t="s">
        <v>262</v>
      </c>
    </row>
    <row r="37" spans="1:10" s="22" customFormat="1" ht="38.25" x14ac:dyDescent="0.2">
      <c r="A37" s="64">
        <v>32</v>
      </c>
      <c r="B37" s="19" t="s">
        <v>44</v>
      </c>
      <c r="C37" s="20">
        <v>43525</v>
      </c>
      <c r="D37" s="19" t="s">
        <v>40</v>
      </c>
      <c r="E37" s="19" t="s">
        <v>18</v>
      </c>
      <c r="F37" s="19" t="s">
        <v>19</v>
      </c>
      <c r="G37" s="21">
        <v>44414.497997685183</v>
      </c>
      <c r="H37" s="19"/>
      <c r="I37" s="19"/>
      <c r="J37" s="19"/>
    </row>
    <row r="38" spans="1:10" s="22" customFormat="1" ht="38.25" x14ac:dyDescent="0.2">
      <c r="A38" s="64">
        <v>33</v>
      </c>
      <c r="B38" s="19" t="s">
        <v>45</v>
      </c>
      <c r="C38" s="20">
        <v>43753</v>
      </c>
      <c r="D38" s="19" t="s">
        <v>40</v>
      </c>
      <c r="E38" s="19" t="s">
        <v>18</v>
      </c>
      <c r="F38" s="19" t="s">
        <v>19</v>
      </c>
      <c r="G38" s="21">
        <v>44393.702141203707</v>
      </c>
      <c r="H38" s="19"/>
      <c r="I38" s="19"/>
      <c r="J38" s="19"/>
    </row>
    <row r="39" spans="1:10" s="22" customFormat="1" ht="38.25" x14ac:dyDescent="0.2">
      <c r="A39" s="64">
        <v>34</v>
      </c>
      <c r="B39" s="19" t="s">
        <v>46</v>
      </c>
      <c r="C39" s="20">
        <v>43746</v>
      </c>
      <c r="D39" s="19" t="s">
        <v>40</v>
      </c>
      <c r="E39" s="19" t="s">
        <v>18</v>
      </c>
      <c r="F39" s="19" t="s">
        <v>19</v>
      </c>
      <c r="G39" s="21">
        <v>44424.392731481479</v>
      </c>
      <c r="H39" s="19"/>
      <c r="I39" s="19"/>
      <c r="J39" s="19"/>
    </row>
    <row r="40" spans="1:10" s="22" customFormat="1" ht="38.25" x14ac:dyDescent="0.2">
      <c r="A40" s="64">
        <v>35</v>
      </c>
      <c r="B40" s="13" t="s">
        <v>830</v>
      </c>
      <c r="C40" s="14">
        <v>43677</v>
      </c>
      <c r="D40" s="13" t="s">
        <v>40</v>
      </c>
      <c r="E40" s="13" t="s">
        <v>18</v>
      </c>
      <c r="F40" s="13" t="s">
        <v>19</v>
      </c>
      <c r="G40" s="15">
        <v>44425.683657407404</v>
      </c>
      <c r="H40" s="13"/>
      <c r="I40" s="15">
        <v>44715.593819444446</v>
      </c>
      <c r="J40" s="13" t="s">
        <v>262</v>
      </c>
    </row>
    <row r="41" spans="1:10" s="22" customFormat="1" ht="38.25" x14ac:dyDescent="0.2">
      <c r="A41" s="64">
        <v>36</v>
      </c>
      <c r="B41" s="19" t="s">
        <v>47</v>
      </c>
      <c r="C41" s="20">
        <v>43731</v>
      </c>
      <c r="D41" s="19" t="s">
        <v>40</v>
      </c>
      <c r="E41" s="19" t="s">
        <v>18</v>
      </c>
      <c r="F41" s="19" t="s">
        <v>19</v>
      </c>
      <c r="G41" s="21">
        <v>44425.692071759258</v>
      </c>
      <c r="H41" s="19"/>
      <c r="I41" s="19"/>
      <c r="J41" s="19"/>
    </row>
    <row r="42" spans="1:10" s="22" customFormat="1" ht="38.25" x14ac:dyDescent="0.2">
      <c r="A42" s="64">
        <v>37</v>
      </c>
      <c r="B42" s="19" t="s">
        <v>48</v>
      </c>
      <c r="C42" s="20">
        <v>43501</v>
      </c>
      <c r="D42" s="19" t="s">
        <v>40</v>
      </c>
      <c r="E42" s="19" t="s">
        <v>18</v>
      </c>
      <c r="F42" s="19" t="s">
        <v>19</v>
      </c>
      <c r="G42" s="21">
        <v>44426.556562500002</v>
      </c>
      <c r="H42" s="19"/>
      <c r="I42" s="19"/>
      <c r="J42" s="19"/>
    </row>
    <row r="43" spans="1:10" s="22" customFormat="1" ht="38.25" x14ac:dyDescent="0.2">
      <c r="A43" s="64">
        <v>38</v>
      </c>
      <c r="B43" s="19" t="s">
        <v>49</v>
      </c>
      <c r="C43" s="20">
        <v>43673</v>
      </c>
      <c r="D43" s="19" t="s">
        <v>40</v>
      </c>
      <c r="E43" s="19" t="s">
        <v>18</v>
      </c>
      <c r="F43" s="19" t="s">
        <v>19</v>
      </c>
      <c r="G43" s="21">
        <v>44431.440995370373</v>
      </c>
      <c r="H43" s="19"/>
      <c r="I43" s="19"/>
      <c r="J43" s="19"/>
    </row>
    <row r="44" spans="1:10" s="22" customFormat="1" ht="38.25" x14ac:dyDescent="0.2">
      <c r="A44" s="64">
        <v>39</v>
      </c>
      <c r="B44" s="13" t="s">
        <v>831</v>
      </c>
      <c r="C44" s="14">
        <v>43749</v>
      </c>
      <c r="D44" s="13" t="s">
        <v>40</v>
      </c>
      <c r="E44" s="13" t="s">
        <v>18</v>
      </c>
      <c r="F44" s="13" t="s">
        <v>19</v>
      </c>
      <c r="G44" s="15">
        <v>44432.429201388892</v>
      </c>
      <c r="H44" s="13"/>
      <c r="I44" s="15">
        <v>44679.657210648147</v>
      </c>
      <c r="J44" s="13" t="s">
        <v>262</v>
      </c>
    </row>
    <row r="45" spans="1:10" s="22" customFormat="1" ht="38.25" x14ac:dyDescent="0.2">
      <c r="A45" s="64">
        <v>40</v>
      </c>
      <c r="B45" s="19" t="s">
        <v>50</v>
      </c>
      <c r="C45" s="20">
        <v>43568</v>
      </c>
      <c r="D45" s="19" t="s">
        <v>40</v>
      </c>
      <c r="E45" s="19" t="s">
        <v>18</v>
      </c>
      <c r="F45" s="19" t="s">
        <v>19</v>
      </c>
      <c r="G45" s="21">
        <v>44434.538055555553</v>
      </c>
      <c r="H45" s="19"/>
      <c r="I45" s="19"/>
      <c r="J45" s="19"/>
    </row>
    <row r="46" spans="1:10" s="22" customFormat="1" ht="38.25" x14ac:dyDescent="0.2">
      <c r="A46" s="64">
        <v>41</v>
      </c>
      <c r="B46" s="19" t="s">
        <v>51</v>
      </c>
      <c r="C46" s="20">
        <v>43589</v>
      </c>
      <c r="D46" s="19" t="s">
        <v>40</v>
      </c>
      <c r="E46" s="19" t="s">
        <v>18</v>
      </c>
      <c r="F46" s="19" t="s">
        <v>19</v>
      </c>
      <c r="G46" s="21">
        <v>44455.714247685188</v>
      </c>
      <c r="H46" s="19"/>
      <c r="I46" s="19"/>
      <c r="J46" s="19"/>
    </row>
    <row r="47" spans="1:10" s="22" customFormat="1" ht="38.25" x14ac:dyDescent="0.2">
      <c r="A47" s="64">
        <v>42</v>
      </c>
      <c r="B47" s="19" t="s">
        <v>52</v>
      </c>
      <c r="C47" s="20">
        <v>43530</v>
      </c>
      <c r="D47" s="19" t="s">
        <v>40</v>
      </c>
      <c r="E47" s="19" t="s">
        <v>18</v>
      </c>
      <c r="F47" s="19" t="s">
        <v>19</v>
      </c>
      <c r="G47" s="21">
        <v>44519.534467592595</v>
      </c>
      <c r="H47" s="19"/>
      <c r="I47" s="19"/>
      <c r="J47" s="19"/>
    </row>
    <row r="48" spans="1:10" ht="38.25" x14ac:dyDescent="0.2">
      <c r="A48" s="64">
        <v>43</v>
      </c>
      <c r="B48" s="19" t="s">
        <v>53</v>
      </c>
      <c r="C48" s="20">
        <v>43756</v>
      </c>
      <c r="D48" s="19" t="s">
        <v>40</v>
      </c>
      <c r="E48" s="19" t="s">
        <v>18</v>
      </c>
      <c r="F48" s="19" t="s">
        <v>19</v>
      </c>
      <c r="G48" s="21">
        <v>44523.416689814818</v>
      </c>
      <c r="H48" s="19"/>
      <c r="I48" s="19"/>
      <c r="J48" s="19"/>
    </row>
    <row r="49" spans="1:10" ht="38.25" x14ac:dyDescent="0.2">
      <c r="A49" s="64">
        <v>44</v>
      </c>
      <c r="B49" s="19" t="s">
        <v>54</v>
      </c>
      <c r="C49" s="20">
        <v>43787</v>
      </c>
      <c r="D49" s="19" t="s">
        <v>40</v>
      </c>
      <c r="E49" s="19" t="s">
        <v>18</v>
      </c>
      <c r="F49" s="19" t="s">
        <v>19</v>
      </c>
      <c r="G49" s="21">
        <v>44523.644976851851</v>
      </c>
      <c r="H49" s="19"/>
      <c r="I49" s="19"/>
      <c r="J49" s="19"/>
    </row>
    <row r="50" spans="1:10" s="22" customFormat="1" ht="38.25" x14ac:dyDescent="0.2">
      <c r="A50" s="64">
        <v>45</v>
      </c>
      <c r="B50" s="13" t="s">
        <v>55</v>
      </c>
      <c r="C50" s="14">
        <v>43584</v>
      </c>
      <c r="D50" s="13" t="s">
        <v>40</v>
      </c>
      <c r="E50" s="13" t="s">
        <v>18</v>
      </c>
      <c r="F50" s="13" t="s">
        <v>19</v>
      </c>
      <c r="G50" s="15">
        <v>44582.439849537041</v>
      </c>
      <c r="H50" s="13"/>
      <c r="I50" s="15">
        <v>44902.406168981484</v>
      </c>
      <c r="J50" s="13" t="s">
        <v>262</v>
      </c>
    </row>
    <row r="51" spans="1:10" s="22" customFormat="1" ht="38.25" x14ac:dyDescent="0.2">
      <c r="A51" s="64">
        <v>46</v>
      </c>
      <c r="B51" s="13" t="s">
        <v>832</v>
      </c>
      <c r="C51" s="14">
        <v>43800</v>
      </c>
      <c r="D51" s="13" t="s">
        <v>40</v>
      </c>
      <c r="E51" s="13" t="s">
        <v>18</v>
      </c>
      <c r="F51" s="13" t="s">
        <v>19</v>
      </c>
      <c r="G51" s="15">
        <v>44601.693391203706</v>
      </c>
      <c r="H51" s="13"/>
      <c r="I51" s="15">
        <v>44810.653969907406</v>
      </c>
      <c r="J51" s="13" t="s">
        <v>262</v>
      </c>
    </row>
    <row r="52" spans="1:10" s="22" customFormat="1" ht="38.25" x14ac:dyDescent="0.2">
      <c r="A52" s="64">
        <v>47</v>
      </c>
      <c r="B52" s="13" t="s">
        <v>56</v>
      </c>
      <c r="C52" s="14">
        <v>43609</v>
      </c>
      <c r="D52" s="13" t="s">
        <v>40</v>
      </c>
      <c r="E52" s="13" t="s">
        <v>18</v>
      </c>
      <c r="F52" s="13" t="s">
        <v>19</v>
      </c>
      <c r="G52" s="15">
        <v>44615.402256944442</v>
      </c>
      <c r="H52" s="13"/>
      <c r="I52" s="15">
        <v>44866.481909722221</v>
      </c>
      <c r="J52" s="13" t="s">
        <v>262</v>
      </c>
    </row>
    <row r="53" spans="1:10" s="22" customFormat="1" ht="38.25" x14ac:dyDescent="0.2">
      <c r="A53" s="64">
        <v>48</v>
      </c>
      <c r="B53" s="13" t="s">
        <v>833</v>
      </c>
      <c r="C53" s="14">
        <v>43475</v>
      </c>
      <c r="D53" s="13" t="s">
        <v>40</v>
      </c>
      <c r="E53" s="13" t="s">
        <v>18</v>
      </c>
      <c r="F53" s="13" t="s">
        <v>19</v>
      </c>
      <c r="G53" s="14" t="s">
        <v>834</v>
      </c>
      <c r="H53" s="13"/>
      <c r="I53" s="15">
        <v>44851.615115740744</v>
      </c>
      <c r="J53" s="13" t="s">
        <v>262</v>
      </c>
    </row>
    <row r="54" spans="1:10" s="22" customFormat="1" ht="38.25" x14ac:dyDescent="0.2">
      <c r="A54" s="64">
        <v>49</v>
      </c>
      <c r="B54" s="19" t="s">
        <v>57</v>
      </c>
      <c r="C54" s="20">
        <v>43520</v>
      </c>
      <c r="D54" s="19" t="s">
        <v>40</v>
      </c>
      <c r="E54" s="19" t="s">
        <v>18</v>
      </c>
      <c r="F54" s="19" t="s">
        <v>19</v>
      </c>
      <c r="G54" s="20" t="s">
        <v>272</v>
      </c>
      <c r="H54" s="19"/>
      <c r="I54" s="19"/>
      <c r="J54" s="19"/>
    </row>
    <row r="55" spans="1:10" s="22" customFormat="1" ht="38.25" x14ac:dyDescent="0.2">
      <c r="A55" s="64">
        <v>50</v>
      </c>
      <c r="B55" s="19" t="s">
        <v>58</v>
      </c>
      <c r="C55" s="20">
        <v>43781</v>
      </c>
      <c r="D55" s="19" t="s">
        <v>40</v>
      </c>
      <c r="E55" s="19" t="s">
        <v>18</v>
      </c>
      <c r="F55" s="19" t="s">
        <v>19</v>
      </c>
      <c r="G55" s="21">
        <v>44655.524444444447</v>
      </c>
      <c r="H55" s="19"/>
      <c r="I55" s="19"/>
      <c r="J55" s="19"/>
    </row>
    <row r="56" spans="1:10" s="22" customFormat="1" ht="38.25" x14ac:dyDescent="0.2">
      <c r="A56" s="64">
        <v>51</v>
      </c>
      <c r="B56" s="19" t="s">
        <v>59</v>
      </c>
      <c r="C56" s="20">
        <v>43689</v>
      </c>
      <c r="D56" s="19" t="s">
        <v>40</v>
      </c>
      <c r="E56" s="19" t="s">
        <v>18</v>
      </c>
      <c r="F56" s="19" t="s">
        <v>19</v>
      </c>
      <c r="G56" s="21">
        <v>44666.59578703704</v>
      </c>
      <c r="H56" s="19"/>
      <c r="I56" s="19"/>
      <c r="J56" s="19"/>
    </row>
    <row r="57" spans="1:10" s="22" customFormat="1" ht="38.25" x14ac:dyDescent="0.2">
      <c r="A57" s="64">
        <v>52</v>
      </c>
      <c r="B57" s="19" t="s">
        <v>60</v>
      </c>
      <c r="C57" s="20">
        <v>43111</v>
      </c>
      <c r="D57" s="19" t="s">
        <v>61</v>
      </c>
      <c r="E57" s="19" t="s">
        <v>62</v>
      </c>
      <c r="F57" s="19" t="s">
        <v>63</v>
      </c>
      <c r="G57" s="21">
        <v>43993.42386574074</v>
      </c>
      <c r="H57" s="19"/>
      <c r="I57" s="19"/>
      <c r="J57" s="19"/>
    </row>
    <row r="58" spans="1:10" s="22" customFormat="1" ht="38.25" x14ac:dyDescent="0.2">
      <c r="A58" s="64">
        <v>53</v>
      </c>
      <c r="B58" s="19" t="s">
        <v>64</v>
      </c>
      <c r="C58" s="20">
        <v>43215</v>
      </c>
      <c r="D58" s="19" t="s">
        <v>61</v>
      </c>
      <c r="E58" s="19" t="s">
        <v>62</v>
      </c>
      <c r="F58" s="19" t="s">
        <v>63</v>
      </c>
      <c r="G58" s="21">
        <v>44007.433206018519</v>
      </c>
      <c r="H58" s="19"/>
      <c r="I58" s="19"/>
      <c r="J58" s="19"/>
    </row>
    <row r="59" spans="1:10" s="22" customFormat="1" ht="38.25" x14ac:dyDescent="0.2">
      <c r="A59" s="64">
        <v>54</v>
      </c>
      <c r="B59" s="19" t="s">
        <v>65</v>
      </c>
      <c r="C59" s="20">
        <v>43172</v>
      </c>
      <c r="D59" s="19" t="s">
        <v>61</v>
      </c>
      <c r="E59" s="19" t="s">
        <v>62</v>
      </c>
      <c r="F59" s="19" t="s">
        <v>63</v>
      </c>
      <c r="G59" s="21">
        <v>44060.412800925929</v>
      </c>
      <c r="H59" s="19"/>
      <c r="I59" s="19"/>
      <c r="J59" s="19"/>
    </row>
    <row r="60" spans="1:10" s="22" customFormat="1" ht="38.25" x14ac:dyDescent="0.2">
      <c r="A60" s="64">
        <v>55</v>
      </c>
      <c r="B60" s="19" t="s">
        <v>66</v>
      </c>
      <c r="C60" s="20">
        <v>43264</v>
      </c>
      <c r="D60" s="19" t="s">
        <v>61</v>
      </c>
      <c r="E60" s="19" t="s">
        <v>62</v>
      </c>
      <c r="F60" s="19" t="s">
        <v>63</v>
      </c>
      <c r="G60" s="21">
        <v>44046.477129629631</v>
      </c>
      <c r="H60" s="19"/>
      <c r="I60" s="19"/>
      <c r="J60" s="19"/>
    </row>
    <row r="61" spans="1:10" s="22" customFormat="1" ht="38.25" x14ac:dyDescent="0.2">
      <c r="A61" s="64">
        <v>56</v>
      </c>
      <c r="B61" s="19" t="s">
        <v>67</v>
      </c>
      <c r="C61" s="20">
        <v>43258</v>
      </c>
      <c r="D61" s="19" t="s">
        <v>61</v>
      </c>
      <c r="E61" s="19" t="s">
        <v>62</v>
      </c>
      <c r="F61" s="19" t="s">
        <v>63</v>
      </c>
      <c r="G61" s="21">
        <v>44078.571956018517</v>
      </c>
      <c r="H61" s="19"/>
      <c r="I61" s="19"/>
      <c r="J61" s="19"/>
    </row>
    <row r="62" spans="1:10" s="22" customFormat="1" ht="38.25" x14ac:dyDescent="0.2">
      <c r="A62" s="64">
        <v>57</v>
      </c>
      <c r="B62" s="19" t="s">
        <v>68</v>
      </c>
      <c r="C62" s="20">
        <v>43308</v>
      </c>
      <c r="D62" s="19" t="s">
        <v>61</v>
      </c>
      <c r="E62" s="19" t="s">
        <v>62</v>
      </c>
      <c r="F62" s="19" t="s">
        <v>63</v>
      </c>
      <c r="G62" s="21">
        <v>44081.41207175926</v>
      </c>
      <c r="H62" s="19"/>
      <c r="I62" s="19"/>
      <c r="J62" s="19"/>
    </row>
    <row r="63" spans="1:10" s="22" customFormat="1" ht="38.25" x14ac:dyDescent="0.2">
      <c r="A63" s="64">
        <v>58</v>
      </c>
      <c r="B63" s="19" t="s">
        <v>69</v>
      </c>
      <c r="C63" s="20">
        <v>43325</v>
      </c>
      <c r="D63" s="19" t="s">
        <v>61</v>
      </c>
      <c r="E63" s="19" t="s">
        <v>62</v>
      </c>
      <c r="F63" s="19" t="s">
        <v>63</v>
      </c>
      <c r="G63" s="21">
        <v>44081.588819444441</v>
      </c>
      <c r="H63" s="19"/>
      <c r="I63" s="19"/>
      <c r="J63" s="19"/>
    </row>
    <row r="64" spans="1:10" s="22" customFormat="1" ht="38.25" x14ac:dyDescent="0.2">
      <c r="A64" s="64">
        <v>59</v>
      </c>
      <c r="B64" s="19" t="s">
        <v>70</v>
      </c>
      <c r="C64" s="20">
        <v>43169</v>
      </c>
      <c r="D64" s="19" t="s">
        <v>61</v>
      </c>
      <c r="E64" s="19" t="s">
        <v>62</v>
      </c>
      <c r="F64" s="19" t="s">
        <v>63</v>
      </c>
      <c r="G64" s="21">
        <v>44585.458877314813</v>
      </c>
      <c r="H64" s="19"/>
      <c r="I64" s="19"/>
      <c r="J64" s="19"/>
    </row>
    <row r="65" spans="1:10" s="22" customFormat="1" ht="38.25" x14ac:dyDescent="0.2">
      <c r="A65" s="64">
        <v>60</v>
      </c>
      <c r="B65" s="19" t="s">
        <v>71</v>
      </c>
      <c r="C65" s="20">
        <v>43231</v>
      </c>
      <c r="D65" s="19" t="s">
        <v>61</v>
      </c>
      <c r="E65" s="19" t="s">
        <v>62</v>
      </c>
      <c r="F65" s="19" t="s">
        <v>63</v>
      </c>
      <c r="G65" s="21">
        <v>44481.510081018518</v>
      </c>
      <c r="H65" s="19"/>
      <c r="I65" s="19"/>
      <c r="J65" s="19"/>
    </row>
    <row r="66" spans="1:10" s="22" customFormat="1" ht="38.25" x14ac:dyDescent="0.2">
      <c r="A66" s="64">
        <v>61</v>
      </c>
      <c r="B66" s="19" t="s">
        <v>72</v>
      </c>
      <c r="C66" s="20">
        <v>43374</v>
      </c>
      <c r="D66" s="19" t="s">
        <v>61</v>
      </c>
      <c r="E66" s="19" t="s">
        <v>62</v>
      </c>
      <c r="F66" s="19" t="s">
        <v>63</v>
      </c>
      <c r="G66" s="21">
        <v>44109.588078703702</v>
      </c>
      <c r="H66" s="19"/>
      <c r="I66" s="19"/>
      <c r="J66" s="19"/>
    </row>
    <row r="67" spans="1:10" ht="38.25" x14ac:dyDescent="0.2">
      <c r="A67" s="64">
        <v>62</v>
      </c>
      <c r="B67" s="13" t="s">
        <v>73</v>
      </c>
      <c r="C67" s="14">
        <v>43102</v>
      </c>
      <c r="D67" s="13" t="s">
        <v>61</v>
      </c>
      <c r="E67" s="13" t="s">
        <v>62</v>
      </c>
      <c r="F67" s="13" t="s">
        <v>63</v>
      </c>
      <c r="G67" s="15">
        <v>44109.678402777776</v>
      </c>
      <c r="H67" s="13"/>
      <c r="I67" s="15">
        <v>44809.650034722225</v>
      </c>
      <c r="J67" s="13" t="s">
        <v>262</v>
      </c>
    </row>
    <row r="68" spans="1:10" s="22" customFormat="1" ht="38.25" x14ac:dyDescent="0.2">
      <c r="A68" s="64">
        <v>63</v>
      </c>
      <c r="B68" s="19" t="s">
        <v>264</v>
      </c>
      <c r="C68" s="20">
        <v>43258</v>
      </c>
      <c r="D68" s="19" t="s">
        <v>61</v>
      </c>
      <c r="E68" s="19" t="s">
        <v>62</v>
      </c>
      <c r="F68" s="19" t="s">
        <v>63</v>
      </c>
      <c r="G68" s="21">
        <v>44522.458541666667</v>
      </c>
      <c r="H68" s="19"/>
      <c r="I68" s="19"/>
      <c r="J68" s="19"/>
    </row>
    <row r="69" spans="1:10" s="22" customFormat="1" ht="38.25" x14ac:dyDescent="0.2">
      <c r="A69" s="64">
        <v>64</v>
      </c>
      <c r="B69" s="19" t="s">
        <v>74</v>
      </c>
      <c r="C69" s="20">
        <v>43313</v>
      </c>
      <c r="D69" s="19" t="s">
        <v>61</v>
      </c>
      <c r="E69" s="19" t="s">
        <v>62</v>
      </c>
      <c r="F69" s="19" t="s">
        <v>63</v>
      </c>
      <c r="G69" s="21">
        <v>44167.475937499999</v>
      </c>
      <c r="H69" s="19"/>
      <c r="I69" s="19"/>
      <c r="J69" s="19"/>
    </row>
    <row r="70" spans="1:10" ht="38.25" x14ac:dyDescent="0.2">
      <c r="A70" s="64">
        <v>65</v>
      </c>
      <c r="B70" s="13" t="s">
        <v>75</v>
      </c>
      <c r="C70" s="14">
        <v>43243</v>
      </c>
      <c r="D70" s="13" t="s">
        <v>61</v>
      </c>
      <c r="E70" s="13" t="s">
        <v>62</v>
      </c>
      <c r="F70" s="13" t="s">
        <v>63</v>
      </c>
      <c r="G70" s="15">
        <v>44468.600694444445</v>
      </c>
      <c r="H70" s="13"/>
      <c r="I70" s="15">
        <v>44733.418252314812</v>
      </c>
      <c r="J70" s="13" t="s">
        <v>262</v>
      </c>
    </row>
    <row r="71" spans="1:10" s="22" customFormat="1" ht="38.25" x14ac:dyDescent="0.2">
      <c r="A71" s="64">
        <v>66</v>
      </c>
      <c r="B71" s="19" t="s">
        <v>76</v>
      </c>
      <c r="C71" s="20">
        <v>43447</v>
      </c>
      <c r="D71" s="19" t="s">
        <v>61</v>
      </c>
      <c r="E71" s="19" t="s">
        <v>62</v>
      </c>
      <c r="F71" s="19" t="s">
        <v>63</v>
      </c>
      <c r="G71" s="21">
        <v>44218.570416666669</v>
      </c>
      <c r="H71" s="19"/>
      <c r="I71" s="19"/>
      <c r="J71" s="19"/>
    </row>
    <row r="72" spans="1:10" s="22" customFormat="1" ht="38.25" x14ac:dyDescent="0.2">
      <c r="A72" s="64">
        <v>67</v>
      </c>
      <c r="B72" s="19" t="s">
        <v>77</v>
      </c>
      <c r="C72" s="20">
        <v>43315</v>
      </c>
      <c r="D72" s="19" t="s">
        <v>61</v>
      </c>
      <c r="E72" s="19" t="s">
        <v>62</v>
      </c>
      <c r="F72" s="19" t="s">
        <v>63</v>
      </c>
      <c r="G72" s="21">
        <v>44228.610555555555</v>
      </c>
      <c r="H72" s="19"/>
      <c r="I72" s="19"/>
      <c r="J72" s="19"/>
    </row>
    <row r="73" spans="1:10" s="22" customFormat="1" ht="38.25" x14ac:dyDescent="0.2">
      <c r="A73" s="64">
        <v>68</v>
      </c>
      <c r="B73" s="19" t="s">
        <v>78</v>
      </c>
      <c r="C73" s="20">
        <v>43389</v>
      </c>
      <c r="D73" s="19" t="s">
        <v>61</v>
      </c>
      <c r="E73" s="19" t="s">
        <v>62</v>
      </c>
      <c r="F73" s="19" t="s">
        <v>63</v>
      </c>
      <c r="G73" s="21">
        <v>44257.545104166667</v>
      </c>
      <c r="H73" s="19"/>
      <c r="I73" s="19"/>
      <c r="J73" s="19"/>
    </row>
    <row r="74" spans="1:10" s="22" customFormat="1" ht="38.25" x14ac:dyDescent="0.2">
      <c r="A74" s="64">
        <v>69</v>
      </c>
      <c r="B74" s="19" t="s">
        <v>79</v>
      </c>
      <c r="C74" s="20">
        <v>43225</v>
      </c>
      <c r="D74" s="19" t="s">
        <v>61</v>
      </c>
      <c r="E74" s="19" t="s">
        <v>62</v>
      </c>
      <c r="F74" s="19" t="s">
        <v>63</v>
      </c>
      <c r="G74" s="21">
        <v>44259.560578703706</v>
      </c>
      <c r="H74" s="19"/>
      <c r="I74" s="19"/>
      <c r="J74" s="19"/>
    </row>
    <row r="75" spans="1:10" s="22" customFormat="1" ht="38.25" x14ac:dyDescent="0.2">
      <c r="A75" s="64">
        <v>70</v>
      </c>
      <c r="B75" s="19" t="s">
        <v>80</v>
      </c>
      <c r="C75" s="19" t="s">
        <v>81</v>
      </c>
      <c r="D75" s="19" t="s">
        <v>61</v>
      </c>
      <c r="E75" s="19" t="s">
        <v>62</v>
      </c>
      <c r="F75" s="19" t="s">
        <v>63</v>
      </c>
      <c r="G75" s="21">
        <v>44273.606400462966</v>
      </c>
      <c r="H75" s="19"/>
      <c r="I75" s="19"/>
      <c r="J75" s="19"/>
    </row>
    <row r="76" spans="1:10" ht="38.25" x14ac:dyDescent="0.2">
      <c r="A76" s="64">
        <v>71</v>
      </c>
      <c r="B76" s="13" t="s">
        <v>82</v>
      </c>
      <c r="C76" s="14">
        <v>43280</v>
      </c>
      <c r="D76" s="13" t="s">
        <v>61</v>
      </c>
      <c r="E76" s="13" t="s">
        <v>62</v>
      </c>
      <c r="F76" s="13" t="s">
        <v>63</v>
      </c>
      <c r="G76" s="15">
        <v>44298.396307870367</v>
      </c>
      <c r="H76" s="13"/>
      <c r="I76" s="15">
        <v>44825.67292824074</v>
      </c>
      <c r="J76" s="13" t="s">
        <v>262</v>
      </c>
    </row>
    <row r="77" spans="1:10" s="22" customFormat="1" ht="38.25" x14ac:dyDescent="0.2">
      <c r="A77" s="64">
        <v>72</v>
      </c>
      <c r="B77" s="19" t="s">
        <v>83</v>
      </c>
      <c r="C77" s="20">
        <v>43219</v>
      </c>
      <c r="D77" s="19" t="s">
        <v>61</v>
      </c>
      <c r="E77" s="19" t="s">
        <v>62</v>
      </c>
      <c r="F77" s="19" t="s">
        <v>63</v>
      </c>
      <c r="G77" s="21">
        <v>44298.396724537037</v>
      </c>
      <c r="H77" s="19"/>
      <c r="I77" s="19"/>
      <c r="J77" s="19"/>
    </row>
    <row r="78" spans="1:10" ht="38.25" x14ac:dyDescent="0.2">
      <c r="A78" s="64">
        <v>73</v>
      </c>
      <c r="B78" s="13" t="s">
        <v>284</v>
      </c>
      <c r="C78" s="14">
        <v>43223</v>
      </c>
      <c r="D78" s="13" t="s">
        <v>61</v>
      </c>
      <c r="E78" s="13" t="s">
        <v>62</v>
      </c>
      <c r="F78" s="13" t="s">
        <v>63</v>
      </c>
      <c r="G78" s="15" t="str">
        <f>'[3]Контингент (15)'!$N$211</f>
        <v>2020-09-10T11:54:00</v>
      </c>
      <c r="H78" s="13"/>
      <c r="I78" s="15">
        <v>44439.614212962966</v>
      </c>
      <c r="J78" s="13" t="s">
        <v>262</v>
      </c>
    </row>
    <row r="79" spans="1:10" s="22" customFormat="1" ht="38.25" x14ac:dyDescent="0.2">
      <c r="A79" s="64">
        <v>74</v>
      </c>
      <c r="B79" s="19" t="s">
        <v>84</v>
      </c>
      <c r="C79" s="20">
        <v>43334</v>
      </c>
      <c r="D79" s="19" t="s">
        <v>61</v>
      </c>
      <c r="E79" s="19" t="s">
        <v>62</v>
      </c>
      <c r="F79" s="19" t="s">
        <v>63</v>
      </c>
      <c r="G79" s="21">
        <v>44368.678807870368</v>
      </c>
      <c r="H79" s="19"/>
      <c r="I79" s="19"/>
      <c r="J79" s="19"/>
    </row>
    <row r="80" spans="1:10" s="22" customFormat="1" ht="38.25" x14ac:dyDescent="0.2">
      <c r="A80" s="64">
        <v>75</v>
      </c>
      <c r="B80" s="19" t="s">
        <v>85</v>
      </c>
      <c r="C80" s="20">
        <v>43447</v>
      </c>
      <c r="D80" s="19" t="s">
        <v>61</v>
      </c>
      <c r="E80" s="19" t="s">
        <v>62</v>
      </c>
      <c r="F80" s="19" t="s">
        <v>63</v>
      </c>
      <c r="G80" s="21">
        <v>44523.47210648148</v>
      </c>
      <c r="H80" s="19"/>
      <c r="I80" s="19"/>
      <c r="J80" s="19"/>
    </row>
    <row r="81" spans="1:10" s="22" customFormat="1" ht="38.25" x14ac:dyDescent="0.2">
      <c r="A81" s="64">
        <v>76</v>
      </c>
      <c r="B81" s="41" t="s">
        <v>452</v>
      </c>
      <c r="C81" s="33">
        <v>43113</v>
      </c>
      <c r="D81" s="19" t="s">
        <v>61</v>
      </c>
      <c r="E81" s="19" t="s">
        <v>62</v>
      </c>
      <c r="F81" s="19" t="s">
        <v>63</v>
      </c>
      <c r="G81" s="29">
        <v>44242</v>
      </c>
      <c r="H81" s="28"/>
      <c r="I81" s="30">
        <v>44377</v>
      </c>
      <c r="J81" s="26" t="s">
        <v>262</v>
      </c>
    </row>
    <row r="82" spans="1:10" s="22" customFormat="1" ht="38.25" x14ac:dyDescent="0.2">
      <c r="A82" s="64">
        <v>77</v>
      </c>
      <c r="B82" s="41" t="s">
        <v>839</v>
      </c>
      <c r="C82" s="33">
        <f>'[1]Выбывшие (8)'!$G$1075</f>
        <v>43220</v>
      </c>
      <c r="D82" s="19" t="s">
        <v>61</v>
      </c>
      <c r="E82" s="19" t="s">
        <v>62</v>
      </c>
      <c r="F82" s="19" t="s">
        <v>63</v>
      </c>
      <c r="G82" s="29">
        <v>44434</v>
      </c>
      <c r="H82" s="28"/>
      <c r="I82" s="30">
        <v>44518</v>
      </c>
      <c r="J82" s="26" t="s">
        <v>262</v>
      </c>
    </row>
    <row r="83" spans="1:10" s="22" customFormat="1" ht="38.25" x14ac:dyDescent="0.2">
      <c r="A83" s="64">
        <v>78</v>
      </c>
      <c r="B83" s="39" t="s">
        <v>86</v>
      </c>
      <c r="C83" s="20">
        <v>43448</v>
      </c>
      <c r="D83" s="19" t="s">
        <v>87</v>
      </c>
      <c r="E83" s="19" t="s">
        <v>62</v>
      </c>
      <c r="F83" s="19" t="s">
        <v>63</v>
      </c>
      <c r="G83" s="21">
        <v>44228.583807870367</v>
      </c>
      <c r="H83" s="19"/>
      <c r="I83" s="19"/>
      <c r="J83" s="19"/>
    </row>
    <row r="84" spans="1:10" s="22" customFormat="1" ht="38.25" x14ac:dyDescent="0.2">
      <c r="A84" s="64">
        <v>79</v>
      </c>
      <c r="B84" s="39" t="s">
        <v>88</v>
      </c>
      <c r="C84" s="20">
        <v>43349</v>
      </c>
      <c r="D84" s="19" t="s">
        <v>87</v>
      </c>
      <c r="E84" s="19" t="s">
        <v>62</v>
      </c>
      <c r="F84" s="19" t="s">
        <v>63</v>
      </c>
      <c r="G84" s="21">
        <v>44237.644953703704</v>
      </c>
      <c r="H84" s="19"/>
      <c r="I84" s="19"/>
      <c r="J84" s="19"/>
    </row>
    <row r="85" spans="1:10" s="22" customFormat="1" ht="38.25" x14ac:dyDescent="0.2">
      <c r="A85" s="64">
        <v>80</v>
      </c>
      <c r="B85" s="39" t="s">
        <v>89</v>
      </c>
      <c r="C85" s="20">
        <v>43346</v>
      </c>
      <c r="D85" s="19" t="s">
        <v>87</v>
      </c>
      <c r="E85" s="19" t="s">
        <v>62</v>
      </c>
      <c r="F85" s="19" t="s">
        <v>63</v>
      </c>
      <c r="G85" s="21">
        <v>44138.41375</v>
      </c>
      <c r="H85" s="19"/>
      <c r="I85" s="19"/>
      <c r="J85" s="19"/>
    </row>
    <row r="86" spans="1:10" s="22" customFormat="1" ht="38.25" x14ac:dyDescent="0.2">
      <c r="A86" s="64">
        <v>81</v>
      </c>
      <c r="B86" s="39" t="s">
        <v>90</v>
      </c>
      <c r="C86" s="20">
        <v>43404</v>
      </c>
      <c r="D86" s="19" t="s">
        <v>87</v>
      </c>
      <c r="E86" s="19" t="s">
        <v>62</v>
      </c>
      <c r="F86" s="19" t="s">
        <v>63</v>
      </c>
      <c r="G86" s="21">
        <v>44371.592951388891</v>
      </c>
      <c r="H86" s="19"/>
      <c r="I86" s="19"/>
      <c r="J86" s="19"/>
    </row>
    <row r="87" spans="1:10" ht="38.25" x14ac:dyDescent="0.2">
      <c r="A87" s="64">
        <v>82</v>
      </c>
      <c r="B87" s="13" t="s">
        <v>91</v>
      </c>
      <c r="C87" s="14">
        <v>43357</v>
      </c>
      <c r="D87" s="13" t="s">
        <v>87</v>
      </c>
      <c r="E87" s="13" t="s">
        <v>62</v>
      </c>
      <c r="F87" s="13" t="s">
        <v>63</v>
      </c>
      <c r="G87" s="14" t="s">
        <v>273</v>
      </c>
      <c r="H87" s="13"/>
      <c r="I87" s="15">
        <v>44767.554918981485</v>
      </c>
      <c r="J87" s="13" t="s">
        <v>262</v>
      </c>
    </row>
    <row r="88" spans="1:10" s="22" customFormat="1" ht="38.25" x14ac:dyDescent="0.2">
      <c r="A88" s="64">
        <v>83</v>
      </c>
      <c r="B88" s="39" t="s">
        <v>92</v>
      </c>
      <c r="C88" s="19" t="s">
        <v>93</v>
      </c>
      <c r="D88" s="19" t="s">
        <v>87</v>
      </c>
      <c r="E88" s="19" t="s">
        <v>62</v>
      </c>
      <c r="F88" s="19" t="s">
        <v>63</v>
      </c>
      <c r="G88" s="21">
        <v>44298.400833333333</v>
      </c>
      <c r="H88" s="19"/>
      <c r="I88" s="19"/>
      <c r="J88" s="19"/>
    </row>
    <row r="89" spans="1:10" s="22" customFormat="1" ht="38.25" x14ac:dyDescent="0.2">
      <c r="A89" s="64">
        <v>84</v>
      </c>
      <c r="B89" s="39" t="s">
        <v>94</v>
      </c>
      <c r="C89" s="20">
        <v>43132</v>
      </c>
      <c r="D89" s="19" t="s">
        <v>87</v>
      </c>
      <c r="E89" s="19" t="s">
        <v>62</v>
      </c>
      <c r="F89" s="19" t="s">
        <v>63</v>
      </c>
      <c r="G89" s="21">
        <v>44091.634340277778</v>
      </c>
      <c r="H89" s="19"/>
      <c r="I89" s="19"/>
      <c r="J89" s="19"/>
    </row>
    <row r="90" spans="1:10" s="22" customFormat="1" ht="38.25" x14ac:dyDescent="0.2">
      <c r="A90" s="64">
        <v>85</v>
      </c>
      <c r="B90" s="39" t="s">
        <v>95</v>
      </c>
      <c r="C90" s="20">
        <v>43186</v>
      </c>
      <c r="D90" s="19" t="s">
        <v>87</v>
      </c>
      <c r="E90" s="19" t="s">
        <v>62</v>
      </c>
      <c r="F90" s="19" t="s">
        <v>63</v>
      </c>
      <c r="G90" s="21">
        <v>44000.373831018522</v>
      </c>
      <c r="H90" s="19"/>
      <c r="I90" s="19"/>
      <c r="J90" s="19"/>
    </row>
    <row r="91" spans="1:10" s="22" customFormat="1" ht="38.25" x14ac:dyDescent="0.2">
      <c r="A91" s="64">
        <v>86</v>
      </c>
      <c r="B91" s="39" t="s">
        <v>96</v>
      </c>
      <c r="C91" s="20">
        <v>43244</v>
      </c>
      <c r="D91" s="19" t="s">
        <v>87</v>
      </c>
      <c r="E91" s="19" t="s">
        <v>62</v>
      </c>
      <c r="F91" s="19" t="s">
        <v>63</v>
      </c>
      <c r="G91" s="21">
        <v>44007.45784722222</v>
      </c>
      <c r="H91" s="19"/>
      <c r="I91" s="19"/>
      <c r="J91" s="19"/>
    </row>
    <row r="92" spans="1:10" s="22" customFormat="1" ht="38.25" x14ac:dyDescent="0.2">
      <c r="A92" s="64">
        <v>87</v>
      </c>
      <c r="B92" s="39" t="s">
        <v>97</v>
      </c>
      <c r="C92" s="20">
        <v>43237</v>
      </c>
      <c r="D92" s="19" t="s">
        <v>87</v>
      </c>
      <c r="E92" s="19" t="s">
        <v>62</v>
      </c>
      <c r="F92" s="19" t="s">
        <v>63</v>
      </c>
      <c r="G92" s="21">
        <v>44041.512106481481</v>
      </c>
      <c r="H92" s="19"/>
      <c r="I92" s="19"/>
      <c r="J92" s="19"/>
    </row>
    <row r="93" spans="1:10" s="22" customFormat="1" ht="38.25" x14ac:dyDescent="0.2">
      <c r="A93" s="64">
        <v>88</v>
      </c>
      <c r="B93" s="39" t="s">
        <v>98</v>
      </c>
      <c r="C93" s="20">
        <v>43132</v>
      </c>
      <c r="D93" s="19" t="s">
        <v>87</v>
      </c>
      <c r="E93" s="19" t="s">
        <v>62</v>
      </c>
      <c r="F93" s="19" t="s">
        <v>63</v>
      </c>
      <c r="G93" s="21">
        <v>44064.467719907407</v>
      </c>
      <c r="H93" s="19"/>
      <c r="I93" s="19"/>
      <c r="J93" s="19"/>
    </row>
    <row r="94" spans="1:10" s="22" customFormat="1" ht="38.25" x14ac:dyDescent="0.2">
      <c r="A94" s="64">
        <v>89</v>
      </c>
      <c r="B94" s="39" t="s">
        <v>99</v>
      </c>
      <c r="C94" s="20">
        <v>43319</v>
      </c>
      <c r="D94" s="19" t="s">
        <v>87</v>
      </c>
      <c r="E94" s="19" t="s">
        <v>62</v>
      </c>
      <c r="F94" s="19" t="s">
        <v>63</v>
      </c>
      <c r="G94" s="21">
        <v>44083.567928240744</v>
      </c>
      <c r="H94" s="19"/>
      <c r="I94" s="19"/>
      <c r="J94" s="19"/>
    </row>
    <row r="95" spans="1:10" ht="38.25" x14ac:dyDescent="0.2">
      <c r="A95" s="64">
        <v>90</v>
      </c>
      <c r="B95" s="40" t="s">
        <v>100</v>
      </c>
      <c r="C95" s="14">
        <v>43304</v>
      </c>
      <c r="D95" s="13" t="s">
        <v>87</v>
      </c>
      <c r="E95" s="13" t="s">
        <v>62</v>
      </c>
      <c r="F95" s="13" t="s">
        <v>63</v>
      </c>
      <c r="G95" s="13" t="s">
        <v>274</v>
      </c>
      <c r="H95" s="13"/>
      <c r="I95" s="14"/>
      <c r="J95" s="13"/>
    </row>
    <row r="96" spans="1:10" s="22" customFormat="1" ht="38.25" x14ac:dyDescent="0.2">
      <c r="A96" s="64">
        <v>91</v>
      </c>
      <c r="B96" s="39" t="s">
        <v>101</v>
      </c>
      <c r="C96" s="20">
        <v>43390</v>
      </c>
      <c r="D96" s="19" t="s">
        <v>87</v>
      </c>
      <c r="E96" s="19" t="s">
        <v>62</v>
      </c>
      <c r="F96" s="19" t="s">
        <v>63</v>
      </c>
      <c r="G96" s="21">
        <v>44385.518437500003</v>
      </c>
      <c r="H96" s="19"/>
      <c r="I96" s="19"/>
      <c r="J96" s="19"/>
    </row>
    <row r="97" spans="1:10" ht="38.25" x14ac:dyDescent="0.2">
      <c r="A97" s="64">
        <v>92</v>
      </c>
      <c r="B97" s="13" t="s">
        <v>102</v>
      </c>
      <c r="C97" s="14">
        <v>43388</v>
      </c>
      <c r="D97" s="13" t="s">
        <v>87</v>
      </c>
      <c r="E97" s="13" t="s">
        <v>62</v>
      </c>
      <c r="F97" s="13" t="s">
        <v>63</v>
      </c>
      <c r="G97" s="15">
        <v>44284.60260416667</v>
      </c>
      <c r="H97" s="13"/>
      <c r="I97" s="15">
        <v>44770.46261574074</v>
      </c>
      <c r="J97" s="13" t="s">
        <v>262</v>
      </c>
    </row>
    <row r="98" spans="1:10" s="22" customFormat="1" ht="38.25" x14ac:dyDescent="0.2">
      <c r="A98" s="64">
        <v>93</v>
      </c>
      <c r="B98" s="39" t="s">
        <v>103</v>
      </c>
      <c r="C98" s="20">
        <v>43189</v>
      </c>
      <c r="D98" s="19" t="s">
        <v>87</v>
      </c>
      <c r="E98" s="19" t="s">
        <v>62</v>
      </c>
      <c r="F98" s="19" t="s">
        <v>63</v>
      </c>
      <c r="G98" s="21">
        <v>44063.613449074073</v>
      </c>
      <c r="H98" s="19"/>
      <c r="I98" s="19"/>
      <c r="J98" s="19"/>
    </row>
    <row r="99" spans="1:10" s="22" customFormat="1" ht="38.25" x14ac:dyDescent="0.2">
      <c r="A99" s="64">
        <v>94</v>
      </c>
      <c r="B99" s="39" t="s">
        <v>104</v>
      </c>
      <c r="C99" s="20">
        <v>43283</v>
      </c>
      <c r="D99" s="19" t="s">
        <v>87</v>
      </c>
      <c r="E99" s="19" t="s">
        <v>62</v>
      </c>
      <c r="F99" s="19" t="s">
        <v>63</v>
      </c>
      <c r="G99" s="21">
        <v>44221.537407407406</v>
      </c>
      <c r="H99" s="19"/>
      <c r="I99" s="19"/>
      <c r="J99" s="19"/>
    </row>
    <row r="100" spans="1:10" ht="38.25" x14ac:dyDescent="0.2">
      <c r="A100" s="64">
        <v>95</v>
      </c>
      <c r="B100" s="40" t="s">
        <v>105</v>
      </c>
      <c r="C100" s="14">
        <v>43303</v>
      </c>
      <c r="D100" s="13" t="s">
        <v>87</v>
      </c>
      <c r="E100" s="13" t="s">
        <v>62</v>
      </c>
      <c r="F100" s="13" t="s">
        <v>63</v>
      </c>
      <c r="G100" s="14" t="s">
        <v>276</v>
      </c>
      <c r="H100" s="13"/>
      <c r="I100" s="15">
        <v>44777.426539351851</v>
      </c>
      <c r="J100" s="13" t="s">
        <v>262</v>
      </c>
    </row>
    <row r="101" spans="1:10" ht="38.25" x14ac:dyDescent="0.2">
      <c r="A101" s="64">
        <v>96</v>
      </c>
      <c r="B101" s="40" t="s">
        <v>282</v>
      </c>
      <c r="C101" s="14">
        <v>43171</v>
      </c>
      <c r="D101" s="13" t="s">
        <v>87</v>
      </c>
      <c r="E101" s="13" t="s">
        <v>62</v>
      </c>
      <c r="F101" s="13" t="s">
        <v>63</v>
      </c>
      <c r="G101" s="14" t="s">
        <v>277</v>
      </c>
      <c r="H101" s="13"/>
      <c r="I101" s="15">
        <v>44508.413182870368</v>
      </c>
      <c r="J101" s="13" t="s">
        <v>262</v>
      </c>
    </row>
    <row r="102" spans="1:10" s="22" customFormat="1" ht="38.25" x14ac:dyDescent="0.2">
      <c r="A102" s="64">
        <v>97</v>
      </c>
      <c r="B102" s="39" t="s">
        <v>106</v>
      </c>
      <c r="C102" s="20">
        <v>43397</v>
      </c>
      <c r="D102" s="19" t="s">
        <v>87</v>
      </c>
      <c r="E102" s="19" t="s">
        <v>62</v>
      </c>
      <c r="F102" s="19" t="s">
        <v>63</v>
      </c>
      <c r="G102" s="21">
        <v>44214.488796296297</v>
      </c>
      <c r="H102" s="19"/>
      <c r="I102" s="19"/>
      <c r="J102" s="19"/>
    </row>
    <row r="103" spans="1:10" s="22" customFormat="1" ht="38.25" x14ac:dyDescent="0.2">
      <c r="A103" s="64">
        <v>98</v>
      </c>
      <c r="B103" s="39" t="s">
        <v>107</v>
      </c>
      <c r="C103" s="20">
        <v>43237</v>
      </c>
      <c r="D103" s="19" t="s">
        <v>87</v>
      </c>
      <c r="E103" s="19" t="s">
        <v>62</v>
      </c>
      <c r="F103" s="19" t="s">
        <v>63</v>
      </c>
      <c r="G103" s="21">
        <v>44104.675254629627</v>
      </c>
      <c r="H103" s="19"/>
      <c r="I103" s="19"/>
      <c r="J103" s="19"/>
    </row>
    <row r="104" spans="1:10" s="22" customFormat="1" ht="38.25" x14ac:dyDescent="0.2">
      <c r="A104" s="64">
        <v>99</v>
      </c>
      <c r="B104" s="39" t="s">
        <v>108</v>
      </c>
      <c r="C104" s="20">
        <v>43422</v>
      </c>
      <c r="D104" s="19" t="s">
        <v>87</v>
      </c>
      <c r="E104" s="19" t="s">
        <v>62</v>
      </c>
      <c r="F104" s="19" t="s">
        <v>63</v>
      </c>
      <c r="G104" s="21">
        <v>44229.658472222225</v>
      </c>
      <c r="H104" s="19"/>
      <c r="I104" s="19"/>
      <c r="J104" s="19"/>
    </row>
    <row r="105" spans="1:10" ht="38.25" x14ac:dyDescent="0.2">
      <c r="A105" s="64">
        <v>100</v>
      </c>
      <c r="B105" s="40" t="s">
        <v>109</v>
      </c>
      <c r="C105" s="14">
        <v>43141</v>
      </c>
      <c r="D105" s="13" t="s">
        <v>87</v>
      </c>
      <c r="E105" s="13" t="s">
        <v>62</v>
      </c>
      <c r="F105" s="13" t="s">
        <v>63</v>
      </c>
      <c r="G105" s="15">
        <v>44301.586689814816</v>
      </c>
      <c r="H105" s="13"/>
      <c r="I105" s="15">
        <v>44841.461828703701</v>
      </c>
      <c r="J105" s="13" t="s">
        <v>262</v>
      </c>
    </row>
    <row r="106" spans="1:10" ht="38.25" x14ac:dyDescent="0.2">
      <c r="A106" s="64">
        <v>101</v>
      </c>
      <c r="B106" s="13" t="s">
        <v>110</v>
      </c>
      <c r="C106" s="14">
        <v>43325</v>
      </c>
      <c r="D106" s="13" t="s">
        <v>87</v>
      </c>
      <c r="E106" s="13" t="s">
        <v>62</v>
      </c>
      <c r="F106" s="13" t="s">
        <v>63</v>
      </c>
      <c r="G106" s="15">
        <v>44077.466724537036</v>
      </c>
      <c r="H106" s="13"/>
      <c r="I106" s="15">
        <v>44743.528553240743</v>
      </c>
      <c r="J106" s="13" t="s">
        <v>262</v>
      </c>
    </row>
    <row r="107" spans="1:10" ht="38.25" x14ac:dyDescent="0.2">
      <c r="A107" s="64">
        <v>102</v>
      </c>
      <c r="B107" s="13" t="s">
        <v>265</v>
      </c>
      <c r="C107" s="14">
        <v>43299</v>
      </c>
      <c r="D107" s="13" t="s">
        <v>87</v>
      </c>
      <c r="E107" s="13" t="s">
        <v>62</v>
      </c>
      <c r="F107" s="13" t="s">
        <v>63</v>
      </c>
      <c r="G107" s="14" t="s">
        <v>275</v>
      </c>
      <c r="H107" s="13"/>
      <c r="I107" s="15">
        <v>44852.643414351849</v>
      </c>
      <c r="J107" s="13" t="s">
        <v>262</v>
      </c>
    </row>
    <row r="108" spans="1:10" s="22" customFormat="1" ht="38.25" x14ac:dyDescent="0.2">
      <c r="A108" s="64">
        <v>103</v>
      </c>
      <c r="B108" s="19" t="s">
        <v>111</v>
      </c>
      <c r="C108" s="20">
        <v>42719</v>
      </c>
      <c r="D108" s="19" t="s">
        <v>112</v>
      </c>
      <c r="E108" s="19" t="s">
        <v>113</v>
      </c>
      <c r="F108" s="19" t="s">
        <v>114</v>
      </c>
      <c r="G108" s="21">
        <v>43266</v>
      </c>
      <c r="H108" s="19"/>
      <c r="I108" s="19"/>
      <c r="J108" s="19"/>
    </row>
    <row r="109" spans="1:10" s="22" customFormat="1" ht="38.25" x14ac:dyDescent="0.2">
      <c r="A109" s="64">
        <v>104</v>
      </c>
      <c r="B109" s="19" t="s">
        <v>115</v>
      </c>
      <c r="C109" s="20">
        <v>42719</v>
      </c>
      <c r="D109" s="19" t="s">
        <v>112</v>
      </c>
      <c r="E109" s="19" t="s">
        <v>113</v>
      </c>
      <c r="F109" s="19" t="s">
        <v>114</v>
      </c>
      <c r="G109" s="21">
        <v>43266</v>
      </c>
      <c r="H109" s="19"/>
      <c r="I109" s="19"/>
      <c r="J109" s="19"/>
    </row>
    <row r="110" spans="1:10" ht="38.25" x14ac:dyDescent="0.2">
      <c r="A110" s="64">
        <v>105</v>
      </c>
      <c r="B110" s="13" t="s">
        <v>116</v>
      </c>
      <c r="C110" s="14">
        <v>42961</v>
      </c>
      <c r="D110" s="13" t="s">
        <v>112</v>
      </c>
      <c r="E110" s="13" t="s">
        <v>113</v>
      </c>
      <c r="F110" s="13" t="s">
        <v>114</v>
      </c>
      <c r="G110" s="15">
        <v>43727.458599537036</v>
      </c>
      <c r="H110" s="13"/>
      <c r="I110" s="15">
        <v>44797.643495370372</v>
      </c>
      <c r="J110" s="13" t="s">
        <v>262</v>
      </c>
    </row>
    <row r="111" spans="1:10" s="22" customFormat="1" ht="38.25" x14ac:dyDescent="0.2">
      <c r="A111" s="64">
        <v>106</v>
      </c>
      <c r="B111" s="19" t="s">
        <v>117</v>
      </c>
      <c r="C111" s="20">
        <v>42987</v>
      </c>
      <c r="D111" s="19" t="s">
        <v>112</v>
      </c>
      <c r="E111" s="19" t="s">
        <v>113</v>
      </c>
      <c r="F111" s="19" t="s">
        <v>114</v>
      </c>
      <c r="G111" s="21">
        <v>43728.625740740739</v>
      </c>
      <c r="H111" s="19"/>
      <c r="I111" s="19"/>
      <c r="J111" s="19"/>
    </row>
    <row r="112" spans="1:10" s="22" customFormat="1" ht="38.25" x14ac:dyDescent="0.2">
      <c r="A112" s="64">
        <v>107</v>
      </c>
      <c r="B112" s="19" t="s">
        <v>118</v>
      </c>
      <c r="C112" s="20">
        <v>42726</v>
      </c>
      <c r="D112" s="19" t="s">
        <v>112</v>
      </c>
      <c r="E112" s="19" t="s">
        <v>113</v>
      </c>
      <c r="F112" s="19" t="s">
        <v>114</v>
      </c>
      <c r="G112" s="21">
        <v>43728.686319444445</v>
      </c>
      <c r="H112" s="19"/>
      <c r="I112" s="19"/>
      <c r="J112" s="19"/>
    </row>
    <row r="113" spans="1:10" s="22" customFormat="1" ht="38.25" x14ac:dyDescent="0.2">
      <c r="A113" s="64">
        <v>108</v>
      </c>
      <c r="B113" s="19" t="s">
        <v>119</v>
      </c>
      <c r="C113" s="20">
        <v>42760</v>
      </c>
      <c r="D113" s="19" t="s">
        <v>112</v>
      </c>
      <c r="E113" s="19" t="s">
        <v>113</v>
      </c>
      <c r="F113" s="19" t="s">
        <v>114</v>
      </c>
      <c r="G113" s="21">
        <v>43731.466215277775</v>
      </c>
      <c r="H113" s="19"/>
      <c r="I113" s="19"/>
      <c r="J113" s="19"/>
    </row>
    <row r="114" spans="1:10" s="22" customFormat="1" ht="38.25" x14ac:dyDescent="0.2">
      <c r="A114" s="64">
        <v>109</v>
      </c>
      <c r="B114" s="19" t="s">
        <v>120</v>
      </c>
      <c r="C114" s="20">
        <v>42801</v>
      </c>
      <c r="D114" s="19" t="s">
        <v>112</v>
      </c>
      <c r="E114" s="19" t="s">
        <v>113</v>
      </c>
      <c r="F114" s="19" t="s">
        <v>114</v>
      </c>
      <c r="G114" s="21">
        <v>43732.502430555556</v>
      </c>
      <c r="H114" s="19"/>
      <c r="I114" s="19"/>
      <c r="J114" s="19"/>
    </row>
    <row r="115" spans="1:10" s="22" customFormat="1" ht="38.25" x14ac:dyDescent="0.2">
      <c r="A115" s="64">
        <v>110</v>
      </c>
      <c r="B115" s="19" t="s">
        <v>121</v>
      </c>
      <c r="C115" s="20">
        <v>43004</v>
      </c>
      <c r="D115" s="19" t="s">
        <v>112</v>
      </c>
      <c r="E115" s="19" t="s">
        <v>113</v>
      </c>
      <c r="F115" s="19" t="s">
        <v>114</v>
      </c>
      <c r="G115" s="21">
        <v>43738.708090277774</v>
      </c>
      <c r="H115" s="19"/>
      <c r="I115" s="19"/>
      <c r="J115" s="19"/>
    </row>
    <row r="116" spans="1:10" s="22" customFormat="1" ht="38.25" x14ac:dyDescent="0.2">
      <c r="A116" s="64">
        <v>111</v>
      </c>
      <c r="B116" s="19" t="s">
        <v>122</v>
      </c>
      <c r="C116" s="20">
        <v>42898</v>
      </c>
      <c r="D116" s="19" t="s">
        <v>112</v>
      </c>
      <c r="E116" s="19" t="s">
        <v>113</v>
      </c>
      <c r="F116" s="19" t="s">
        <v>114</v>
      </c>
      <c r="G116" s="21">
        <v>43742.486909722225</v>
      </c>
      <c r="H116" s="19"/>
      <c r="I116" s="19"/>
      <c r="J116" s="19"/>
    </row>
    <row r="117" spans="1:10" s="22" customFormat="1" ht="38.25" x14ac:dyDescent="0.2">
      <c r="A117" s="64">
        <v>112</v>
      </c>
      <c r="B117" s="19" t="s">
        <v>123</v>
      </c>
      <c r="C117" s="20">
        <v>43058</v>
      </c>
      <c r="D117" s="19" t="s">
        <v>112</v>
      </c>
      <c r="E117" s="19" t="s">
        <v>113</v>
      </c>
      <c r="F117" s="19" t="s">
        <v>114</v>
      </c>
      <c r="G117" s="21">
        <v>43745.635717592595</v>
      </c>
      <c r="H117" s="19"/>
      <c r="I117" s="19"/>
      <c r="J117" s="19"/>
    </row>
    <row r="118" spans="1:10" s="22" customFormat="1" ht="38.25" x14ac:dyDescent="0.2">
      <c r="A118" s="64">
        <v>113</v>
      </c>
      <c r="B118" s="19" t="s">
        <v>124</v>
      </c>
      <c r="C118" s="20">
        <v>42973</v>
      </c>
      <c r="D118" s="19" t="s">
        <v>112</v>
      </c>
      <c r="E118" s="19" t="s">
        <v>113</v>
      </c>
      <c r="F118" s="19" t="s">
        <v>114</v>
      </c>
      <c r="G118" s="21">
        <v>43992.476689814815</v>
      </c>
      <c r="H118" s="19"/>
      <c r="I118" s="19"/>
      <c r="J118" s="19"/>
    </row>
    <row r="119" spans="1:10" s="22" customFormat="1" ht="38.25" x14ac:dyDescent="0.2">
      <c r="A119" s="64">
        <v>114</v>
      </c>
      <c r="B119" s="19" t="s">
        <v>125</v>
      </c>
      <c r="C119" s="20">
        <v>42950</v>
      </c>
      <c r="D119" s="19" t="s">
        <v>112</v>
      </c>
      <c r="E119" s="19" t="s">
        <v>113</v>
      </c>
      <c r="F119" s="19" t="s">
        <v>114</v>
      </c>
      <c r="G119" s="21">
        <v>44011.496504629627</v>
      </c>
      <c r="H119" s="19"/>
      <c r="I119" s="19"/>
      <c r="J119" s="19"/>
    </row>
    <row r="120" spans="1:10" s="22" customFormat="1" ht="38.25" x14ac:dyDescent="0.2">
      <c r="A120" s="64">
        <v>115</v>
      </c>
      <c r="B120" s="19" t="s">
        <v>126</v>
      </c>
      <c r="C120" s="20">
        <v>43004</v>
      </c>
      <c r="D120" s="19" t="s">
        <v>112</v>
      </c>
      <c r="E120" s="19" t="s">
        <v>113</v>
      </c>
      <c r="F120" s="19" t="s">
        <v>114</v>
      </c>
      <c r="G120" s="21">
        <v>44013.5469212963</v>
      </c>
      <c r="H120" s="19"/>
      <c r="I120" s="19"/>
      <c r="J120" s="19"/>
    </row>
    <row r="121" spans="1:10" s="22" customFormat="1" ht="38.25" x14ac:dyDescent="0.2">
      <c r="A121" s="64">
        <v>116</v>
      </c>
      <c r="B121" s="19" t="s">
        <v>127</v>
      </c>
      <c r="C121" s="20">
        <v>42930</v>
      </c>
      <c r="D121" s="19" t="s">
        <v>112</v>
      </c>
      <c r="E121" s="19" t="s">
        <v>113</v>
      </c>
      <c r="F121" s="19" t="s">
        <v>114</v>
      </c>
      <c r="G121" s="21">
        <v>44046.478703703702</v>
      </c>
      <c r="H121" s="19"/>
      <c r="I121" s="19"/>
      <c r="J121" s="19"/>
    </row>
    <row r="122" spans="1:10" s="22" customFormat="1" ht="38.25" x14ac:dyDescent="0.2">
      <c r="A122" s="64">
        <v>117</v>
      </c>
      <c r="B122" s="19" t="s">
        <v>128</v>
      </c>
      <c r="C122" s="20">
        <v>43064</v>
      </c>
      <c r="D122" s="19" t="s">
        <v>112</v>
      </c>
      <c r="E122" s="19" t="s">
        <v>113</v>
      </c>
      <c r="F122" s="19" t="s">
        <v>114</v>
      </c>
      <c r="G122" s="21">
        <v>44252.693981481483</v>
      </c>
      <c r="H122" s="19"/>
      <c r="I122" s="19"/>
      <c r="J122" s="19"/>
    </row>
    <row r="123" spans="1:10" ht="38.25" x14ac:dyDescent="0.2">
      <c r="A123" s="64">
        <v>118</v>
      </c>
      <c r="B123" s="13" t="s">
        <v>129</v>
      </c>
      <c r="C123" s="14">
        <v>42867</v>
      </c>
      <c r="D123" s="13" t="s">
        <v>112</v>
      </c>
      <c r="E123" s="13" t="s">
        <v>113</v>
      </c>
      <c r="F123" s="13" t="s">
        <v>114</v>
      </c>
      <c r="G123" s="15">
        <v>44424.508761574078</v>
      </c>
      <c r="H123" s="13"/>
      <c r="I123" s="15">
        <v>44721.401053240741</v>
      </c>
      <c r="J123" s="13" t="s">
        <v>283</v>
      </c>
    </row>
    <row r="124" spans="1:10" s="22" customFormat="1" ht="38.25" x14ac:dyDescent="0.2">
      <c r="A124" s="64">
        <v>119</v>
      </c>
      <c r="B124" s="19" t="s">
        <v>130</v>
      </c>
      <c r="C124" s="20">
        <v>42929</v>
      </c>
      <c r="D124" s="19" t="s">
        <v>112</v>
      </c>
      <c r="E124" s="19" t="s">
        <v>113</v>
      </c>
      <c r="F124" s="19" t="s">
        <v>114</v>
      </c>
      <c r="G124" s="21">
        <v>43706.605763888889</v>
      </c>
      <c r="H124" s="19"/>
      <c r="I124" s="19"/>
      <c r="J124" s="19"/>
    </row>
    <row r="125" spans="1:10" s="22" customFormat="1" ht="38.25" x14ac:dyDescent="0.2">
      <c r="A125" s="64">
        <v>120</v>
      </c>
      <c r="B125" s="19" t="s">
        <v>131</v>
      </c>
      <c r="C125" s="20">
        <v>42887</v>
      </c>
      <c r="D125" s="19" t="s">
        <v>112</v>
      </c>
      <c r="E125" s="19" t="s">
        <v>113</v>
      </c>
      <c r="F125" s="19" t="s">
        <v>114</v>
      </c>
      <c r="G125" s="21">
        <v>44012.636921296296</v>
      </c>
      <c r="H125" s="19"/>
      <c r="I125" s="19"/>
      <c r="J125" s="19"/>
    </row>
    <row r="126" spans="1:10" s="22" customFormat="1" ht="38.25" x14ac:dyDescent="0.2">
      <c r="A126" s="64">
        <v>121</v>
      </c>
      <c r="B126" s="19" t="s">
        <v>132</v>
      </c>
      <c r="C126" s="20">
        <v>42859</v>
      </c>
      <c r="D126" s="19" t="s">
        <v>112</v>
      </c>
      <c r="E126" s="19" t="s">
        <v>113</v>
      </c>
      <c r="F126" s="19" t="s">
        <v>114</v>
      </c>
      <c r="G126" s="21">
        <v>43651.578981481478</v>
      </c>
      <c r="H126" s="19"/>
      <c r="I126" s="19"/>
      <c r="J126" s="19"/>
    </row>
    <row r="127" spans="1:10" s="22" customFormat="1" ht="38.25" x14ac:dyDescent="0.2">
      <c r="A127" s="64">
        <v>122</v>
      </c>
      <c r="B127" s="19" t="s">
        <v>133</v>
      </c>
      <c r="C127" s="20">
        <v>42801</v>
      </c>
      <c r="D127" s="19" t="s">
        <v>112</v>
      </c>
      <c r="E127" s="19" t="s">
        <v>113</v>
      </c>
      <c r="F127" s="19" t="s">
        <v>114</v>
      </c>
      <c r="G127" s="21">
        <v>43657.442881944444</v>
      </c>
      <c r="H127" s="19"/>
      <c r="I127" s="19"/>
      <c r="J127" s="19"/>
    </row>
    <row r="128" spans="1:10" s="22" customFormat="1" ht="38.25" x14ac:dyDescent="0.2">
      <c r="A128" s="64">
        <v>123</v>
      </c>
      <c r="B128" s="19" t="s">
        <v>134</v>
      </c>
      <c r="C128" s="20">
        <v>43059</v>
      </c>
      <c r="D128" s="19" t="s">
        <v>112</v>
      </c>
      <c r="E128" s="19" t="s">
        <v>113</v>
      </c>
      <c r="F128" s="19" t="s">
        <v>114</v>
      </c>
      <c r="G128" s="21">
        <v>43670.39203703704</v>
      </c>
      <c r="H128" s="19"/>
      <c r="I128" s="19"/>
      <c r="J128" s="19"/>
    </row>
    <row r="129" spans="1:10" s="22" customFormat="1" ht="38.25" x14ac:dyDescent="0.2">
      <c r="A129" s="64">
        <v>124</v>
      </c>
      <c r="B129" s="19" t="s">
        <v>135</v>
      </c>
      <c r="C129" s="20">
        <v>42866</v>
      </c>
      <c r="D129" s="19" t="s">
        <v>112</v>
      </c>
      <c r="E129" s="19" t="s">
        <v>113</v>
      </c>
      <c r="F129" s="19" t="s">
        <v>114</v>
      </c>
      <c r="G129" s="21">
        <v>43689.443101851852</v>
      </c>
      <c r="H129" s="19"/>
      <c r="I129" s="19"/>
      <c r="J129" s="19"/>
    </row>
    <row r="130" spans="1:10" s="22" customFormat="1" ht="38.25" x14ac:dyDescent="0.2">
      <c r="A130" s="64">
        <v>125</v>
      </c>
      <c r="B130" s="19" t="s">
        <v>136</v>
      </c>
      <c r="C130" s="20">
        <v>42937</v>
      </c>
      <c r="D130" s="19" t="s">
        <v>112</v>
      </c>
      <c r="E130" s="19" t="s">
        <v>113</v>
      </c>
      <c r="F130" s="19" t="s">
        <v>114</v>
      </c>
      <c r="G130" s="21">
        <v>44000.504293981481</v>
      </c>
      <c r="H130" s="19"/>
      <c r="I130" s="19"/>
      <c r="J130" s="19"/>
    </row>
    <row r="131" spans="1:10" s="22" customFormat="1" ht="38.25" x14ac:dyDescent="0.2">
      <c r="A131" s="64">
        <v>126</v>
      </c>
      <c r="B131" s="19" t="s">
        <v>137</v>
      </c>
      <c r="C131" s="20">
        <v>43007</v>
      </c>
      <c r="D131" s="19" t="s">
        <v>112</v>
      </c>
      <c r="E131" s="19" t="s">
        <v>113</v>
      </c>
      <c r="F131" s="19" t="s">
        <v>114</v>
      </c>
      <c r="G131" s="21">
        <v>44309.489479166667</v>
      </c>
      <c r="H131" s="19"/>
      <c r="I131" s="19"/>
      <c r="J131" s="19"/>
    </row>
    <row r="132" spans="1:10" ht="38.25" x14ac:dyDescent="0.2">
      <c r="A132" s="64">
        <v>127</v>
      </c>
      <c r="B132" s="13" t="s">
        <v>138</v>
      </c>
      <c r="C132" s="14">
        <v>42981</v>
      </c>
      <c r="D132" s="13" t="s">
        <v>112</v>
      </c>
      <c r="E132" s="13" t="s">
        <v>113</v>
      </c>
      <c r="F132" s="13" t="s">
        <v>114</v>
      </c>
      <c r="G132" s="15">
        <v>44526.380393518521</v>
      </c>
      <c r="H132" s="13"/>
      <c r="I132" s="15"/>
      <c r="J132" s="13"/>
    </row>
    <row r="133" spans="1:10" s="22" customFormat="1" ht="38.25" x14ac:dyDescent="0.2">
      <c r="A133" s="64">
        <v>128</v>
      </c>
      <c r="B133" s="39" t="s">
        <v>139</v>
      </c>
      <c r="C133" s="20">
        <v>42771</v>
      </c>
      <c r="D133" s="19" t="s">
        <v>140</v>
      </c>
      <c r="E133" s="19" t="s">
        <v>113</v>
      </c>
      <c r="F133" s="19" t="s">
        <v>114</v>
      </c>
      <c r="G133" s="21">
        <v>43651.570798611108</v>
      </c>
      <c r="H133" s="19"/>
      <c r="I133" s="19"/>
      <c r="J133" s="19"/>
    </row>
    <row r="134" spans="1:10" s="22" customFormat="1" ht="38.25" x14ac:dyDescent="0.2">
      <c r="A134" s="64">
        <v>129</v>
      </c>
      <c r="B134" s="39" t="s">
        <v>141</v>
      </c>
      <c r="C134" s="19" t="s">
        <v>142</v>
      </c>
      <c r="D134" s="19" t="s">
        <v>140</v>
      </c>
      <c r="E134" s="19" t="s">
        <v>113</v>
      </c>
      <c r="F134" s="19" t="s">
        <v>114</v>
      </c>
      <c r="G134" s="21">
        <v>43720.614548611113</v>
      </c>
      <c r="H134" s="19"/>
      <c r="I134" s="19"/>
      <c r="J134" s="19"/>
    </row>
    <row r="135" spans="1:10" s="22" customFormat="1" ht="38.25" x14ac:dyDescent="0.2">
      <c r="A135" s="64">
        <v>130</v>
      </c>
      <c r="B135" s="39" t="s">
        <v>143</v>
      </c>
      <c r="C135" s="20">
        <v>42907</v>
      </c>
      <c r="D135" s="19" t="s">
        <v>140</v>
      </c>
      <c r="E135" s="19" t="s">
        <v>113</v>
      </c>
      <c r="F135" s="19" t="s">
        <v>114</v>
      </c>
      <c r="G135" s="21">
        <v>44502.594930555555</v>
      </c>
      <c r="H135" s="19"/>
      <c r="I135" s="19"/>
      <c r="J135" s="19"/>
    </row>
    <row r="136" spans="1:10" s="22" customFormat="1" ht="38.25" x14ac:dyDescent="0.2">
      <c r="A136" s="64">
        <v>131</v>
      </c>
      <c r="B136" s="39" t="s">
        <v>144</v>
      </c>
      <c r="C136" s="20">
        <v>42820</v>
      </c>
      <c r="D136" s="19" t="s">
        <v>140</v>
      </c>
      <c r="E136" s="19" t="s">
        <v>113</v>
      </c>
      <c r="F136" s="19" t="s">
        <v>114</v>
      </c>
      <c r="G136" s="21">
        <v>43651.583518518521</v>
      </c>
      <c r="H136" s="19"/>
      <c r="I136" s="19"/>
      <c r="J136" s="19"/>
    </row>
    <row r="137" spans="1:10" s="22" customFormat="1" ht="38.25" x14ac:dyDescent="0.2">
      <c r="A137" s="64">
        <v>132</v>
      </c>
      <c r="B137" s="39" t="s">
        <v>266</v>
      </c>
      <c r="C137" s="20">
        <v>42782</v>
      </c>
      <c r="D137" s="19" t="s">
        <v>140</v>
      </c>
      <c r="E137" s="19" t="s">
        <v>113</v>
      </c>
      <c r="F137" s="19" t="s">
        <v>114</v>
      </c>
      <c r="G137" s="21">
        <v>43651.574189814812</v>
      </c>
      <c r="H137" s="19"/>
      <c r="I137" s="19"/>
      <c r="J137" s="19"/>
    </row>
    <row r="138" spans="1:10" s="22" customFormat="1" ht="38.25" x14ac:dyDescent="0.2">
      <c r="A138" s="64">
        <v>133</v>
      </c>
      <c r="B138" s="39" t="s">
        <v>145</v>
      </c>
      <c r="C138" s="20">
        <v>42778</v>
      </c>
      <c r="D138" s="19" t="s">
        <v>140</v>
      </c>
      <c r="E138" s="19" t="s">
        <v>113</v>
      </c>
      <c r="F138" s="19" t="s">
        <v>114</v>
      </c>
      <c r="G138" s="21">
        <v>43651.572129629632</v>
      </c>
      <c r="H138" s="19"/>
      <c r="I138" s="19"/>
      <c r="J138" s="19"/>
    </row>
    <row r="139" spans="1:10" s="22" customFormat="1" ht="38.25" x14ac:dyDescent="0.2">
      <c r="A139" s="64">
        <v>134</v>
      </c>
      <c r="B139" s="39" t="s">
        <v>146</v>
      </c>
      <c r="C139" s="20">
        <v>43044</v>
      </c>
      <c r="D139" s="19" t="s">
        <v>140</v>
      </c>
      <c r="E139" s="19" t="s">
        <v>113</v>
      </c>
      <c r="F139" s="19" t="s">
        <v>114</v>
      </c>
      <c r="G139" s="21">
        <v>43703.605104166665</v>
      </c>
      <c r="H139" s="19"/>
      <c r="I139" s="19"/>
      <c r="J139" s="19"/>
    </row>
    <row r="140" spans="1:10" s="22" customFormat="1" ht="38.25" x14ac:dyDescent="0.2">
      <c r="A140" s="64">
        <v>135</v>
      </c>
      <c r="B140" s="39" t="s">
        <v>147</v>
      </c>
      <c r="C140" s="20">
        <v>42887</v>
      </c>
      <c r="D140" s="19" t="s">
        <v>140</v>
      </c>
      <c r="E140" s="19" t="s">
        <v>113</v>
      </c>
      <c r="F140" s="19" t="s">
        <v>114</v>
      </c>
      <c r="G140" s="21">
        <v>43651.675011574072</v>
      </c>
      <c r="H140" s="19"/>
      <c r="I140" s="19"/>
      <c r="J140" s="19"/>
    </row>
    <row r="141" spans="1:10" s="22" customFormat="1" ht="38.25" x14ac:dyDescent="0.2">
      <c r="A141" s="64">
        <v>136</v>
      </c>
      <c r="B141" s="39" t="s">
        <v>148</v>
      </c>
      <c r="C141" s="20">
        <v>42875</v>
      </c>
      <c r="D141" s="19" t="s">
        <v>140</v>
      </c>
      <c r="E141" s="19" t="s">
        <v>113</v>
      </c>
      <c r="F141" s="19" t="s">
        <v>114</v>
      </c>
      <c r="G141" s="21">
        <v>43724.59578703704</v>
      </c>
      <c r="H141" s="19"/>
      <c r="I141" s="19"/>
      <c r="J141" s="19"/>
    </row>
    <row r="142" spans="1:10" s="22" customFormat="1" ht="38.25" x14ac:dyDescent="0.2">
      <c r="A142" s="64">
        <v>137</v>
      </c>
      <c r="B142" s="39" t="s">
        <v>149</v>
      </c>
      <c r="C142" s="20">
        <v>42810</v>
      </c>
      <c r="D142" s="19" t="s">
        <v>140</v>
      </c>
      <c r="E142" s="19" t="s">
        <v>113</v>
      </c>
      <c r="F142" s="19" t="s">
        <v>114</v>
      </c>
      <c r="G142" s="21">
        <v>43866.627500000002</v>
      </c>
      <c r="H142" s="19"/>
      <c r="I142" s="19"/>
      <c r="J142" s="19"/>
    </row>
    <row r="143" spans="1:10" s="22" customFormat="1" ht="38.25" x14ac:dyDescent="0.2">
      <c r="A143" s="64">
        <v>138</v>
      </c>
      <c r="B143" s="39" t="s">
        <v>150</v>
      </c>
      <c r="C143" s="20">
        <v>42774</v>
      </c>
      <c r="D143" s="19" t="s">
        <v>140</v>
      </c>
      <c r="E143" s="19" t="s">
        <v>113</v>
      </c>
      <c r="F143" s="19" t="s">
        <v>114</v>
      </c>
      <c r="G143" s="20">
        <v>43644</v>
      </c>
      <c r="H143" s="19"/>
      <c r="I143" s="19"/>
      <c r="J143" s="19"/>
    </row>
    <row r="144" spans="1:10" s="22" customFormat="1" ht="38.25" x14ac:dyDescent="0.2">
      <c r="A144" s="64">
        <v>139</v>
      </c>
      <c r="B144" s="39" t="s">
        <v>151</v>
      </c>
      <c r="C144" s="20">
        <v>42948</v>
      </c>
      <c r="D144" s="19" t="s">
        <v>140</v>
      </c>
      <c r="E144" s="19" t="s">
        <v>113</v>
      </c>
      <c r="F144" s="19" t="s">
        <v>114</v>
      </c>
      <c r="G144" s="21">
        <v>44060.413194444445</v>
      </c>
      <c r="H144" s="19"/>
      <c r="I144" s="19"/>
      <c r="J144" s="19"/>
    </row>
    <row r="145" spans="1:10" s="22" customFormat="1" ht="38.25" x14ac:dyDescent="0.2">
      <c r="A145" s="64">
        <v>140</v>
      </c>
      <c r="B145" s="39" t="s">
        <v>152</v>
      </c>
      <c r="C145" s="20">
        <v>43053</v>
      </c>
      <c r="D145" s="19" t="s">
        <v>140</v>
      </c>
      <c r="E145" s="19" t="s">
        <v>113</v>
      </c>
      <c r="F145" s="19" t="s">
        <v>114</v>
      </c>
      <c r="G145" s="21">
        <v>44375.514270833337</v>
      </c>
      <c r="H145" s="19"/>
      <c r="I145" s="19"/>
      <c r="J145" s="19"/>
    </row>
    <row r="146" spans="1:10" s="22" customFormat="1" ht="38.25" x14ac:dyDescent="0.2">
      <c r="A146" s="64">
        <v>141</v>
      </c>
      <c r="B146" s="39" t="s">
        <v>153</v>
      </c>
      <c r="C146" s="20">
        <v>42944</v>
      </c>
      <c r="D146" s="19" t="s">
        <v>140</v>
      </c>
      <c r="E146" s="19" t="s">
        <v>113</v>
      </c>
      <c r="F146" s="19" t="s">
        <v>114</v>
      </c>
      <c r="G146" s="21">
        <v>43677.444340277776</v>
      </c>
      <c r="H146" s="19"/>
      <c r="I146" s="19"/>
      <c r="J146" s="19"/>
    </row>
    <row r="147" spans="1:10" s="22" customFormat="1" ht="38.25" x14ac:dyDescent="0.2">
      <c r="A147" s="64">
        <v>142</v>
      </c>
      <c r="B147" s="39" t="s">
        <v>154</v>
      </c>
      <c r="C147" s="20">
        <v>42753</v>
      </c>
      <c r="D147" s="19" t="s">
        <v>140</v>
      </c>
      <c r="E147" s="19" t="s">
        <v>113</v>
      </c>
      <c r="F147" s="19" t="s">
        <v>114</v>
      </c>
      <c r="G147" s="21">
        <v>43734.45784722222</v>
      </c>
      <c r="H147" s="19"/>
      <c r="I147" s="19"/>
      <c r="J147" s="19"/>
    </row>
    <row r="148" spans="1:10" s="22" customFormat="1" ht="38.25" x14ac:dyDescent="0.2">
      <c r="A148" s="64">
        <v>143</v>
      </c>
      <c r="B148" s="39" t="s">
        <v>155</v>
      </c>
      <c r="C148" s="20">
        <v>42907</v>
      </c>
      <c r="D148" s="19" t="s">
        <v>140</v>
      </c>
      <c r="E148" s="19" t="s">
        <v>113</v>
      </c>
      <c r="F148" s="19" t="s">
        <v>114</v>
      </c>
      <c r="G148" s="21">
        <v>43658.429560185185</v>
      </c>
      <c r="H148" s="19"/>
      <c r="I148" s="19"/>
      <c r="J148" s="19"/>
    </row>
    <row r="149" spans="1:10" s="22" customFormat="1" ht="38.25" x14ac:dyDescent="0.2">
      <c r="A149" s="64">
        <v>144</v>
      </c>
      <c r="B149" s="39" t="s">
        <v>156</v>
      </c>
      <c r="C149" s="20">
        <v>42749</v>
      </c>
      <c r="D149" s="19" t="s">
        <v>140</v>
      </c>
      <c r="E149" s="19" t="s">
        <v>113</v>
      </c>
      <c r="F149" s="19" t="s">
        <v>114</v>
      </c>
      <c r="G149" s="21">
        <v>43699.376562500001</v>
      </c>
      <c r="H149" s="19"/>
      <c r="I149" s="19"/>
      <c r="J149" s="19"/>
    </row>
    <row r="150" spans="1:10" s="22" customFormat="1" ht="38.25" x14ac:dyDescent="0.2">
      <c r="A150" s="64">
        <v>145</v>
      </c>
      <c r="B150" s="39" t="s">
        <v>157</v>
      </c>
      <c r="C150" s="20">
        <v>43026</v>
      </c>
      <c r="D150" s="19" t="s">
        <v>140</v>
      </c>
      <c r="E150" s="19" t="s">
        <v>113</v>
      </c>
      <c r="F150" s="19" t="s">
        <v>114</v>
      </c>
      <c r="G150" s="21">
        <v>44225.723668981482</v>
      </c>
      <c r="H150" s="19"/>
      <c r="I150" s="19"/>
      <c r="J150" s="19"/>
    </row>
    <row r="151" spans="1:10" s="22" customFormat="1" ht="38.25" x14ac:dyDescent="0.2">
      <c r="A151" s="64">
        <v>146</v>
      </c>
      <c r="B151" s="39" t="s">
        <v>158</v>
      </c>
      <c r="C151" s="20">
        <v>42753</v>
      </c>
      <c r="D151" s="19" t="s">
        <v>140</v>
      </c>
      <c r="E151" s="19" t="s">
        <v>113</v>
      </c>
      <c r="F151" s="19" t="s">
        <v>114</v>
      </c>
      <c r="G151" s="21">
        <v>43881.425266203703</v>
      </c>
      <c r="H151" s="19"/>
      <c r="I151" s="19"/>
      <c r="J151" s="19"/>
    </row>
    <row r="152" spans="1:10" s="22" customFormat="1" ht="38.25" x14ac:dyDescent="0.2">
      <c r="A152" s="64">
        <v>147</v>
      </c>
      <c r="B152" s="39" t="s">
        <v>159</v>
      </c>
      <c r="C152" s="20">
        <v>42912</v>
      </c>
      <c r="D152" s="19" t="s">
        <v>140</v>
      </c>
      <c r="E152" s="19" t="s">
        <v>113</v>
      </c>
      <c r="F152" s="19" t="s">
        <v>114</v>
      </c>
      <c r="G152" s="21">
        <v>44005.451493055552</v>
      </c>
      <c r="H152" s="19"/>
      <c r="I152" s="19"/>
      <c r="J152" s="19"/>
    </row>
    <row r="153" spans="1:10" s="22" customFormat="1" ht="38.25" x14ac:dyDescent="0.2">
      <c r="A153" s="64">
        <v>148</v>
      </c>
      <c r="B153" s="39" t="s">
        <v>160</v>
      </c>
      <c r="C153" s="20">
        <v>43040</v>
      </c>
      <c r="D153" s="19" t="s">
        <v>140</v>
      </c>
      <c r="E153" s="19" t="s">
        <v>113</v>
      </c>
      <c r="F153" s="19" t="s">
        <v>114</v>
      </c>
      <c r="G153" s="21">
        <v>43756.533796296295</v>
      </c>
      <c r="H153" s="19"/>
      <c r="I153" s="19"/>
      <c r="J153" s="19"/>
    </row>
    <row r="154" spans="1:10" s="22" customFormat="1" ht="38.25" x14ac:dyDescent="0.2">
      <c r="A154" s="64">
        <v>149</v>
      </c>
      <c r="B154" s="39" t="s">
        <v>161</v>
      </c>
      <c r="C154" s="20">
        <v>42798</v>
      </c>
      <c r="D154" s="19" t="s">
        <v>140</v>
      </c>
      <c r="E154" s="19" t="s">
        <v>113</v>
      </c>
      <c r="F154" s="19" t="s">
        <v>114</v>
      </c>
      <c r="G154" s="21">
        <v>43662.443773148145</v>
      </c>
      <c r="H154" s="19"/>
      <c r="I154" s="19"/>
      <c r="J154" s="19"/>
    </row>
    <row r="155" spans="1:10" s="22" customFormat="1" ht="38.25" x14ac:dyDescent="0.2">
      <c r="A155" s="64">
        <v>150</v>
      </c>
      <c r="B155" s="39" t="s">
        <v>162</v>
      </c>
      <c r="C155" s="20">
        <v>43006</v>
      </c>
      <c r="D155" s="19" t="s">
        <v>140</v>
      </c>
      <c r="E155" s="19" t="s">
        <v>113</v>
      </c>
      <c r="F155" s="19" t="s">
        <v>114</v>
      </c>
      <c r="G155" s="21">
        <v>43706.438842592594</v>
      </c>
      <c r="H155" s="19"/>
      <c r="I155" s="19"/>
      <c r="J155" s="19"/>
    </row>
    <row r="156" spans="1:10" s="22" customFormat="1" ht="38.25" x14ac:dyDescent="0.2">
      <c r="A156" s="64">
        <v>151</v>
      </c>
      <c r="B156" s="39" t="s">
        <v>163</v>
      </c>
      <c r="C156" s="20">
        <v>43052</v>
      </c>
      <c r="D156" s="19" t="s">
        <v>140</v>
      </c>
      <c r="E156" s="19" t="s">
        <v>113</v>
      </c>
      <c r="F156" s="19" t="s">
        <v>114</v>
      </c>
      <c r="G156" s="21">
        <v>43727.372430555559</v>
      </c>
      <c r="H156" s="19"/>
      <c r="I156" s="19"/>
      <c r="J156" s="19"/>
    </row>
    <row r="157" spans="1:10" s="22" customFormat="1" ht="38.25" x14ac:dyDescent="0.2">
      <c r="A157" s="64">
        <v>152</v>
      </c>
      <c r="B157" s="19" t="str">
        <f>'2020-2021'!B110</f>
        <v>Копылова Полина Владиславовна</v>
      </c>
      <c r="C157" s="20">
        <f>'2020-2021'!C110</f>
        <v>42940</v>
      </c>
      <c r="D157" s="19" t="s">
        <v>140</v>
      </c>
      <c r="E157" s="19" t="s">
        <v>113</v>
      </c>
      <c r="F157" s="19" t="s">
        <v>114</v>
      </c>
      <c r="G157" s="21">
        <f>'2020-2021'!G110</f>
        <v>43664</v>
      </c>
      <c r="H157" s="19"/>
      <c r="I157" s="19"/>
      <c r="J157" s="19"/>
    </row>
    <row r="158" spans="1:10" s="22" customFormat="1" ht="38.25" x14ac:dyDescent="0.2">
      <c r="A158" s="64">
        <v>153</v>
      </c>
      <c r="B158" s="39" t="s">
        <v>164</v>
      </c>
      <c r="C158" s="20">
        <v>42841</v>
      </c>
      <c r="D158" s="19" t="s">
        <v>165</v>
      </c>
      <c r="E158" s="19" t="s">
        <v>113</v>
      </c>
      <c r="F158" s="19" t="s">
        <v>166</v>
      </c>
      <c r="G158" s="21">
        <v>43651.674710648149</v>
      </c>
      <c r="H158" s="19"/>
      <c r="I158" s="19"/>
      <c r="J158" s="19"/>
    </row>
    <row r="159" spans="1:10" s="22" customFormat="1" ht="38.25" x14ac:dyDescent="0.2">
      <c r="A159" s="64">
        <v>154</v>
      </c>
      <c r="B159" s="39" t="s">
        <v>167</v>
      </c>
      <c r="C159" s="20">
        <v>42744</v>
      </c>
      <c r="D159" s="19" t="s">
        <v>165</v>
      </c>
      <c r="E159" s="19" t="s">
        <v>113</v>
      </c>
      <c r="F159" s="19" t="s">
        <v>166</v>
      </c>
      <c r="G159" s="21">
        <v>43664.509872685187</v>
      </c>
      <c r="H159" s="19"/>
      <c r="I159" s="19"/>
      <c r="J159" s="19"/>
    </row>
    <row r="160" spans="1:10" ht="38.25" x14ac:dyDescent="0.2">
      <c r="A160" s="64">
        <v>155</v>
      </c>
      <c r="B160" s="40" t="s">
        <v>168</v>
      </c>
      <c r="C160" s="14">
        <v>42829</v>
      </c>
      <c r="D160" s="13" t="s">
        <v>165</v>
      </c>
      <c r="E160" s="13" t="s">
        <v>113</v>
      </c>
      <c r="F160" s="13" t="s">
        <v>166</v>
      </c>
      <c r="G160" s="15">
        <v>43698.374374999999</v>
      </c>
      <c r="H160" s="13"/>
      <c r="I160" s="15">
        <v>44782.63921296296</v>
      </c>
      <c r="J160" s="13" t="s">
        <v>262</v>
      </c>
    </row>
    <row r="161" spans="1:10" s="22" customFormat="1" ht="38.25" x14ac:dyDescent="0.2">
      <c r="A161" s="64">
        <v>156</v>
      </c>
      <c r="B161" s="39" t="s">
        <v>169</v>
      </c>
      <c r="C161" s="20">
        <v>43041</v>
      </c>
      <c r="D161" s="19" t="s">
        <v>165</v>
      </c>
      <c r="E161" s="19" t="s">
        <v>113</v>
      </c>
      <c r="F161" s="19" t="s">
        <v>166</v>
      </c>
      <c r="G161" s="21">
        <v>43711.47552083333</v>
      </c>
      <c r="H161" s="19"/>
      <c r="I161" s="19"/>
      <c r="J161" s="19"/>
    </row>
    <row r="162" spans="1:10" s="22" customFormat="1" ht="38.25" x14ac:dyDescent="0.2">
      <c r="A162" s="64">
        <v>157</v>
      </c>
      <c r="B162" s="39" t="s">
        <v>170</v>
      </c>
      <c r="C162" s="20">
        <v>42922</v>
      </c>
      <c r="D162" s="19" t="s">
        <v>165</v>
      </c>
      <c r="E162" s="19" t="s">
        <v>113</v>
      </c>
      <c r="F162" s="19" t="s">
        <v>166</v>
      </c>
      <c r="G162" s="21">
        <v>44005.397268518522</v>
      </c>
      <c r="H162" s="19"/>
      <c r="I162" s="19"/>
      <c r="J162" s="19"/>
    </row>
    <row r="163" spans="1:10" s="22" customFormat="1" ht="38.25" x14ac:dyDescent="0.2">
      <c r="A163" s="64">
        <v>158</v>
      </c>
      <c r="B163" s="39" t="s">
        <v>171</v>
      </c>
      <c r="C163" s="20">
        <v>42813</v>
      </c>
      <c r="D163" s="19" t="s">
        <v>165</v>
      </c>
      <c r="E163" s="19" t="s">
        <v>113</v>
      </c>
      <c r="F163" s="19" t="s">
        <v>166</v>
      </c>
      <c r="G163" s="21">
        <v>44364.505925925929</v>
      </c>
      <c r="H163" s="19"/>
      <c r="I163" s="19"/>
      <c r="J163" s="19"/>
    </row>
    <row r="164" spans="1:10" ht="38.25" x14ac:dyDescent="0.2">
      <c r="A164" s="64">
        <v>159</v>
      </c>
      <c r="B164" s="13" t="s">
        <v>172</v>
      </c>
      <c r="C164" s="14">
        <v>42783</v>
      </c>
      <c r="D164" s="13" t="s">
        <v>165</v>
      </c>
      <c r="E164" s="13" t="s">
        <v>113</v>
      </c>
      <c r="F164" s="13" t="s">
        <v>166</v>
      </c>
      <c r="G164" s="15">
        <v>44410.491805555554</v>
      </c>
      <c r="H164" s="13"/>
      <c r="I164" s="15">
        <v>44719.602939814817</v>
      </c>
      <c r="J164" s="13" t="s">
        <v>262</v>
      </c>
    </row>
    <row r="165" spans="1:10" ht="38.25" x14ac:dyDescent="0.2">
      <c r="A165" s="64">
        <v>160</v>
      </c>
      <c r="B165" s="13" t="s">
        <v>173</v>
      </c>
      <c r="C165" s="14">
        <v>42915</v>
      </c>
      <c r="D165" s="13" t="s">
        <v>165</v>
      </c>
      <c r="E165" s="13" t="s">
        <v>113</v>
      </c>
      <c r="F165" s="13" t="s">
        <v>166</v>
      </c>
      <c r="G165" s="15">
        <v>43678.627164351848</v>
      </c>
      <c r="H165" s="13"/>
      <c r="I165" s="15">
        <v>44721.453506944446</v>
      </c>
      <c r="J165" s="13" t="s">
        <v>262</v>
      </c>
    </row>
    <row r="166" spans="1:10" ht="38.25" x14ac:dyDescent="0.2">
      <c r="A166" s="64">
        <v>161</v>
      </c>
      <c r="B166" s="13" t="s">
        <v>174</v>
      </c>
      <c r="C166" s="14">
        <v>42915</v>
      </c>
      <c r="D166" s="13" t="s">
        <v>165</v>
      </c>
      <c r="E166" s="13" t="s">
        <v>113</v>
      </c>
      <c r="F166" s="13" t="s">
        <v>166</v>
      </c>
      <c r="G166" s="15">
        <v>43678.627430555556</v>
      </c>
      <c r="H166" s="13"/>
      <c r="I166" s="15">
        <v>44721.453506944446</v>
      </c>
      <c r="J166" s="13" t="s">
        <v>262</v>
      </c>
    </row>
    <row r="167" spans="1:10" s="22" customFormat="1" ht="38.25" x14ac:dyDescent="0.2">
      <c r="A167" s="64">
        <v>162</v>
      </c>
      <c r="B167" s="39" t="s">
        <v>175</v>
      </c>
      <c r="C167" s="20">
        <v>42869</v>
      </c>
      <c r="D167" s="19" t="s">
        <v>165</v>
      </c>
      <c r="E167" s="19" t="s">
        <v>113</v>
      </c>
      <c r="F167" s="19" t="s">
        <v>166</v>
      </c>
      <c r="G167" s="21">
        <v>44104.600185185183</v>
      </c>
      <c r="H167" s="19"/>
      <c r="I167" s="19"/>
      <c r="J167" s="19"/>
    </row>
    <row r="168" spans="1:10" s="22" customFormat="1" ht="38.25" x14ac:dyDescent="0.2">
      <c r="A168" s="64">
        <v>163</v>
      </c>
      <c r="B168" s="39" t="s">
        <v>176</v>
      </c>
      <c r="C168" s="20">
        <v>42937</v>
      </c>
      <c r="D168" s="19" t="s">
        <v>165</v>
      </c>
      <c r="E168" s="19" t="s">
        <v>113</v>
      </c>
      <c r="F168" s="19" t="s">
        <v>166</v>
      </c>
      <c r="G168" s="21">
        <v>43662.376226851855</v>
      </c>
      <c r="H168" s="19"/>
      <c r="I168" s="19"/>
      <c r="J168" s="19"/>
    </row>
    <row r="169" spans="1:10" ht="38.25" x14ac:dyDescent="0.2">
      <c r="A169" s="64">
        <v>164</v>
      </c>
      <c r="B169" s="13" t="s">
        <v>177</v>
      </c>
      <c r="C169" s="14">
        <v>42778</v>
      </c>
      <c r="D169" s="13" t="s">
        <v>165</v>
      </c>
      <c r="E169" s="13" t="s">
        <v>113</v>
      </c>
      <c r="F169" s="13" t="s">
        <v>166</v>
      </c>
      <c r="G169" s="15">
        <v>44386.463993055557</v>
      </c>
      <c r="H169" s="13"/>
      <c r="I169" s="15">
        <v>44727.464629629627</v>
      </c>
      <c r="J169" s="13" t="s">
        <v>262</v>
      </c>
    </row>
    <row r="170" spans="1:10" s="22" customFormat="1" ht="38.25" x14ac:dyDescent="0.2">
      <c r="A170" s="64">
        <v>165</v>
      </c>
      <c r="B170" s="39" t="s">
        <v>178</v>
      </c>
      <c r="C170" s="20">
        <v>42956</v>
      </c>
      <c r="D170" s="19" t="s">
        <v>165</v>
      </c>
      <c r="E170" s="19" t="s">
        <v>113</v>
      </c>
      <c r="F170" s="19" t="s">
        <v>166</v>
      </c>
      <c r="G170" s="21">
        <v>44264.624027777776</v>
      </c>
      <c r="H170" s="19"/>
      <c r="I170" s="19"/>
      <c r="J170" s="19"/>
    </row>
    <row r="171" spans="1:10" s="22" customFormat="1" ht="38.25" x14ac:dyDescent="0.2">
      <c r="A171" s="64">
        <v>166</v>
      </c>
      <c r="B171" s="39" t="s">
        <v>179</v>
      </c>
      <c r="C171" s="20">
        <v>42942</v>
      </c>
      <c r="D171" s="19" t="s">
        <v>165</v>
      </c>
      <c r="E171" s="19" t="s">
        <v>113</v>
      </c>
      <c r="F171" s="19" t="s">
        <v>166</v>
      </c>
      <c r="G171" s="23" t="s">
        <v>278</v>
      </c>
      <c r="H171" s="19"/>
      <c r="I171" s="19"/>
      <c r="J171" s="19"/>
    </row>
    <row r="172" spans="1:10" s="22" customFormat="1" ht="38.25" x14ac:dyDescent="0.2">
      <c r="A172" s="64">
        <v>167</v>
      </c>
      <c r="B172" s="39" t="s">
        <v>180</v>
      </c>
      <c r="C172" s="20">
        <v>42773</v>
      </c>
      <c r="D172" s="19" t="s">
        <v>165</v>
      </c>
      <c r="E172" s="19" t="s">
        <v>113</v>
      </c>
      <c r="F172" s="19" t="s">
        <v>166</v>
      </c>
      <c r="G172" s="21">
        <v>43735.375821759262</v>
      </c>
      <c r="H172" s="19"/>
      <c r="I172" s="19"/>
      <c r="J172" s="19"/>
    </row>
    <row r="173" spans="1:10" s="22" customFormat="1" ht="38.25" x14ac:dyDescent="0.2">
      <c r="A173" s="64">
        <v>168</v>
      </c>
      <c r="B173" s="19" t="s">
        <v>181</v>
      </c>
      <c r="C173" s="20">
        <v>43219</v>
      </c>
      <c r="D173" s="19" t="s">
        <v>165</v>
      </c>
      <c r="E173" s="19" t="s">
        <v>113</v>
      </c>
      <c r="F173" s="19" t="s">
        <v>166</v>
      </c>
      <c r="G173" s="21">
        <v>44405.574224537035</v>
      </c>
      <c r="H173" s="19"/>
      <c r="I173" s="19"/>
      <c r="J173" s="19"/>
    </row>
    <row r="174" spans="1:10" s="22" customFormat="1" ht="38.25" x14ac:dyDescent="0.2">
      <c r="A174" s="64">
        <v>169</v>
      </c>
      <c r="B174" s="39" t="s">
        <v>182</v>
      </c>
      <c r="C174" s="20">
        <v>43025</v>
      </c>
      <c r="D174" s="19" t="s">
        <v>165</v>
      </c>
      <c r="E174" s="19" t="s">
        <v>113</v>
      </c>
      <c r="F174" s="19" t="s">
        <v>166</v>
      </c>
      <c r="G174" s="21">
        <v>44442.551840277774</v>
      </c>
      <c r="H174" s="19"/>
      <c r="I174" s="19"/>
      <c r="J174" s="19"/>
    </row>
    <row r="175" spans="1:10" s="22" customFormat="1" ht="38.25" x14ac:dyDescent="0.2">
      <c r="A175" s="64">
        <v>170</v>
      </c>
      <c r="B175" s="39" t="s">
        <v>183</v>
      </c>
      <c r="C175" s="20">
        <v>43067</v>
      </c>
      <c r="D175" s="19" t="s">
        <v>165</v>
      </c>
      <c r="E175" s="19" t="s">
        <v>113</v>
      </c>
      <c r="F175" s="19" t="s">
        <v>166</v>
      </c>
      <c r="G175" s="21">
        <v>44060.497199074074</v>
      </c>
      <c r="H175" s="19"/>
      <c r="I175" s="19"/>
      <c r="J175" s="19"/>
    </row>
    <row r="176" spans="1:10" ht="38.25" x14ac:dyDescent="0.2">
      <c r="A176" s="64">
        <v>171</v>
      </c>
      <c r="B176" s="13" t="s">
        <v>184</v>
      </c>
      <c r="C176" s="14">
        <v>42762</v>
      </c>
      <c r="D176" s="13" t="s">
        <v>165</v>
      </c>
      <c r="E176" s="13" t="s">
        <v>113</v>
      </c>
      <c r="F176" s="13" t="s">
        <v>166</v>
      </c>
      <c r="G176" s="15">
        <v>44480.550312500003</v>
      </c>
      <c r="H176" s="13"/>
      <c r="I176" s="15">
        <v>44678.515763888892</v>
      </c>
      <c r="J176" s="13" t="s">
        <v>262</v>
      </c>
    </row>
    <row r="177" spans="1:10" s="22" customFormat="1" ht="38.25" x14ac:dyDescent="0.2">
      <c r="A177" s="64">
        <v>172</v>
      </c>
      <c r="B177" s="19" t="s">
        <v>185</v>
      </c>
      <c r="C177" s="20">
        <v>43298</v>
      </c>
      <c r="D177" s="19" t="s">
        <v>165</v>
      </c>
      <c r="E177" s="19" t="s">
        <v>113</v>
      </c>
      <c r="F177" s="19" t="s">
        <v>166</v>
      </c>
      <c r="G177" s="20" t="s">
        <v>279</v>
      </c>
      <c r="H177" s="19"/>
      <c r="I177" s="19"/>
      <c r="J177" s="19"/>
    </row>
    <row r="178" spans="1:10" ht="38.25" x14ac:dyDescent="0.2">
      <c r="A178" s="64">
        <v>173</v>
      </c>
      <c r="B178" s="13" t="s">
        <v>186</v>
      </c>
      <c r="C178" s="14">
        <v>43228</v>
      </c>
      <c r="D178" s="13" t="s">
        <v>165</v>
      </c>
      <c r="E178" s="13" t="s">
        <v>113</v>
      </c>
      <c r="F178" s="13" t="s">
        <v>166</v>
      </c>
      <c r="G178" s="14" t="s">
        <v>280</v>
      </c>
      <c r="H178" s="13"/>
      <c r="I178" s="15">
        <v>44799.515370370369</v>
      </c>
      <c r="J178" s="13" t="s">
        <v>262</v>
      </c>
    </row>
    <row r="179" spans="1:10" ht="38.25" x14ac:dyDescent="0.2">
      <c r="A179" s="64">
        <v>174</v>
      </c>
      <c r="B179" s="40" t="s">
        <v>187</v>
      </c>
      <c r="C179" s="14">
        <v>42878</v>
      </c>
      <c r="D179" s="13" t="s">
        <v>165</v>
      </c>
      <c r="E179" s="13" t="s">
        <v>113</v>
      </c>
      <c r="F179" s="13" t="s">
        <v>166</v>
      </c>
      <c r="G179" s="14" t="s">
        <v>281</v>
      </c>
      <c r="H179" s="13"/>
      <c r="I179" s="15">
        <v>44866.482083333336</v>
      </c>
      <c r="J179" s="13" t="s">
        <v>262</v>
      </c>
    </row>
    <row r="180" spans="1:10" ht="38.25" x14ac:dyDescent="0.2">
      <c r="A180" s="64">
        <v>175</v>
      </c>
      <c r="B180" s="13" t="s">
        <v>188</v>
      </c>
      <c r="C180" s="14">
        <v>42856</v>
      </c>
      <c r="D180" s="13" t="s">
        <v>165</v>
      </c>
      <c r="E180" s="13" t="s">
        <v>113</v>
      </c>
      <c r="F180" s="13" t="s">
        <v>166</v>
      </c>
      <c r="G180" s="13" t="s">
        <v>267</v>
      </c>
      <c r="H180" s="13"/>
      <c r="I180" s="15">
        <v>44718.639976851853</v>
      </c>
      <c r="J180" s="13" t="s">
        <v>262</v>
      </c>
    </row>
    <row r="181" spans="1:10" s="22" customFormat="1" ht="38.25" x14ac:dyDescent="0.2">
      <c r="A181" s="64">
        <v>176</v>
      </c>
      <c r="B181" s="19" t="s">
        <v>189</v>
      </c>
      <c r="C181" s="20">
        <v>43386</v>
      </c>
      <c r="D181" s="19" t="s">
        <v>165</v>
      </c>
      <c r="E181" s="19" t="s">
        <v>113</v>
      </c>
      <c r="F181" s="19" t="s">
        <v>166</v>
      </c>
      <c r="G181" s="21">
        <v>44635.433981481481</v>
      </c>
      <c r="H181" s="19"/>
      <c r="I181" s="19"/>
      <c r="J181" s="19"/>
    </row>
    <row r="182" spans="1:10" ht="25.5" x14ac:dyDescent="0.2">
      <c r="A182" s="64">
        <v>177</v>
      </c>
      <c r="B182" s="40" t="s">
        <v>190</v>
      </c>
      <c r="C182" s="14">
        <v>42380</v>
      </c>
      <c r="D182" s="13" t="s">
        <v>191</v>
      </c>
      <c r="E182" s="13" t="s">
        <v>192</v>
      </c>
      <c r="F182" s="13" t="s">
        <v>193</v>
      </c>
      <c r="G182" s="15">
        <v>43705.588969907411</v>
      </c>
      <c r="H182" s="13"/>
      <c r="I182" s="15">
        <v>44714.414131944446</v>
      </c>
      <c r="J182" s="13" t="s">
        <v>262</v>
      </c>
    </row>
    <row r="183" spans="1:10" ht="25.5" x14ac:dyDescent="0.2">
      <c r="A183" s="64">
        <v>178</v>
      </c>
      <c r="B183" s="40" t="s">
        <v>194</v>
      </c>
      <c r="C183" s="14">
        <v>42431</v>
      </c>
      <c r="D183" s="13" t="s">
        <v>191</v>
      </c>
      <c r="E183" s="13" t="s">
        <v>192</v>
      </c>
      <c r="F183" s="13" t="s">
        <v>193</v>
      </c>
      <c r="G183" s="15">
        <v>43257</v>
      </c>
      <c r="H183" s="13"/>
      <c r="I183" s="15">
        <v>44743.420532407406</v>
      </c>
      <c r="J183" s="13" t="s">
        <v>262</v>
      </c>
    </row>
    <row r="184" spans="1:10" ht="25.5" x14ac:dyDescent="0.2">
      <c r="A184" s="64">
        <v>179</v>
      </c>
      <c r="B184" s="40" t="s">
        <v>195</v>
      </c>
      <c r="C184" s="14">
        <v>42600</v>
      </c>
      <c r="D184" s="13" t="s">
        <v>191</v>
      </c>
      <c r="E184" s="13" t="s">
        <v>192</v>
      </c>
      <c r="F184" s="13" t="s">
        <v>193</v>
      </c>
      <c r="G184" s="15">
        <v>43265</v>
      </c>
      <c r="H184" s="13"/>
      <c r="I184" s="15">
        <v>44714.41510416667</v>
      </c>
      <c r="J184" s="13" t="s">
        <v>262</v>
      </c>
    </row>
    <row r="185" spans="1:10" ht="25.5" x14ac:dyDescent="0.2">
      <c r="A185" s="64">
        <v>180</v>
      </c>
      <c r="B185" s="40" t="s">
        <v>196</v>
      </c>
      <c r="C185" s="14">
        <v>42639</v>
      </c>
      <c r="D185" s="13" t="s">
        <v>191</v>
      </c>
      <c r="E185" s="13" t="s">
        <v>192</v>
      </c>
      <c r="F185" s="13" t="s">
        <v>193</v>
      </c>
      <c r="G185" s="15">
        <v>43629.626423611109</v>
      </c>
      <c r="H185" s="13"/>
      <c r="I185" s="15">
        <v>44743.421469907407</v>
      </c>
      <c r="J185" s="13" t="s">
        <v>262</v>
      </c>
    </row>
    <row r="186" spans="1:10" ht="25.5" x14ac:dyDescent="0.2">
      <c r="A186" s="64">
        <v>181</v>
      </c>
      <c r="B186" s="13" t="s">
        <v>197</v>
      </c>
      <c r="C186" s="14">
        <v>42434</v>
      </c>
      <c r="D186" s="13" t="s">
        <v>191</v>
      </c>
      <c r="E186" s="13" t="s">
        <v>192</v>
      </c>
      <c r="F186" s="13" t="s">
        <v>193</v>
      </c>
      <c r="G186" s="15">
        <v>43250</v>
      </c>
      <c r="H186" s="13"/>
      <c r="I186" s="15">
        <v>44713.395960648151</v>
      </c>
      <c r="J186" s="13" t="s">
        <v>262</v>
      </c>
    </row>
    <row r="187" spans="1:10" ht="25.5" x14ac:dyDescent="0.2">
      <c r="A187" s="64">
        <v>182</v>
      </c>
      <c r="B187" s="13" t="s">
        <v>198</v>
      </c>
      <c r="C187" s="14">
        <v>42619</v>
      </c>
      <c r="D187" s="13" t="s">
        <v>191</v>
      </c>
      <c r="E187" s="13" t="s">
        <v>192</v>
      </c>
      <c r="F187" s="13" t="s">
        <v>193</v>
      </c>
      <c r="G187" s="15">
        <v>43202</v>
      </c>
      <c r="H187" s="13"/>
      <c r="I187" s="15">
        <v>44713.395289351851</v>
      </c>
      <c r="J187" s="13" t="s">
        <v>262</v>
      </c>
    </row>
    <row r="188" spans="1:10" s="32" customFormat="1" ht="25.5" x14ac:dyDescent="0.2">
      <c r="A188" s="64">
        <v>183</v>
      </c>
      <c r="B188" s="26" t="s">
        <v>199</v>
      </c>
      <c r="C188" s="37">
        <v>42458</v>
      </c>
      <c r="D188" s="26" t="s">
        <v>191</v>
      </c>
      <c r="E188" s="26" t="s">
        <v>192</v>
      </c>
      <c r="F188" s="26" t="s">
        <v>193</v>
      </c>
      <c r="G188" s="34" t="s">
        <v>268</v>
      </c>
      <c r="H188" s="26"/>
      <c r="I188" s="35">
        <v>44713.540011574078</v>
      </c>
      <c r="J188" s="26" t="s">
        <v>262</v>
      </c>
    </row>
    <row r="189" spans="1:10" ht="25.5" x14ac:dyDescent="0.2">
      <c r="A189" s="64">
        <v>184</v>
      </c>
      <c r="B189" s="13" t="s">
        <v>200</v>
      </c>
      <c r="C189" s="14">
        <v>42567</v>
      </c>
      <c r="D189" s="13" t="s">
        <v>191</v>
      </c>
      <c r="E189" s="13" t="s">
        <v>192</v>
      </c>
      <c r="F189" s="13" t="s">
        <v>193</v>
      </c>
      <c r="G189" s="15">
        <v>43622.621990740743</v>
      </c>
      <c r="H189" s="13"/>
      <c r="I189" s="15">
        <v>44714.589155092595</v>
      </c>
      <c r="J189" s="13" t="s">
        <v>262</v>
      </c>
    </row>
    <row r="190" spans="1:10" ht="25.5" x14ac:dyDescent="0.2">
      <c r="A190" s="64">
        <v>185</v>
      </c>
      <c r="B190" s="13" t="s">
        <v>201</v>
      </c>
      <c r="C190" s="14">
        <v>42567</v>
      </c>
      <c r="D190" s="13" t="s">
        <v>191</v>
      </c>
      <c r="E190" s="13" t="s">
        <v>192</v>
      </c>
      <c r="F190" s="13" t="s">
        <v>193</v>
      </c>
      <c r="G190" s="15">
        <v>43622.621990740743</v>
      </c>
      <c r="H190" s="13"/>
      <c r="I190" s="15">
        <v>44714.589155092595</v>
      </c>
      <c r="J190" s="13" t="s">
        <v>262</v>
      </c>
    </row>
    <row r="191" spans="1:10" ht="25.5" x14ac:dyDescent="0.2">
      <c r="A191" s="64">
        <v>186</v>
      </c>
      <c r="B191" s="13" t="s">
        <v>202</v>
      </c>
      <c r="C191" s="14">
        <v>42554</v>
      </c>
      <c r="D191" s="13" t="s">
        <v>191</v>
      </c>
      <c r="E191" s="13" t="s">
        <v>192</v>
      </c>
      <c r="F191" s="13" t="s">
        <v>193</v>
      </c>
      <c r="G191" s="15">
        <v>43265</v>
      </c>
      <c r="H191" s="13"/>
      <c r="I191" s="15">
        <v>44713.394618055558</v>
      </c>
      <c r="J191" s="13" t="s">
        <v>262</v>
      </c>
    </row>
    <row r="192" spans="1:10" ht="25.5" x14ac:dyDescent="0.2">
      <c r="A192" s="64">
        <v>187</v>
      </c>
      <c r="B192" s="13" t="s">
        <v>203</v>
      </c>
      <c r="C192" s="14">
        <v>42505</v>
      </c>
      <c r="D192" s="13" t="s">
        <v>191</v>
      </c>
      <c r="E192" s="13" t="s">
        <v>192</v>
      </c>
      <c r="F192" s="13" t="s">
        <v>193</v>
      </c>
      <c r="G192" s="15">
        <v>43244</v>
      </c>
      <c r="H192" s="13"/>
      <c r="I192" s="15">
        <v>44713.394166666665</v>
      </c>
      <c r="J192" s="13" t="s">
        <v>262</v>
      </c>
    </row>
    <row r="193" spans="1:10" ht="25.5" x14ac:dyDescent="0.2">
      <c r="A193" s="64">
        <v>188</v>
      </c>
      <c r="B193" s="13" t="s">
        <v>204</v>
      </c>
      <c r="C193" s="14">
        <v>42463</v>
      </c>
      <c r="D193" s="13" t="s">
        <v>191</v>
      </c>
      <c r="E193" s="13" t="s">
        <v>192</v>
      </c>
      <c r="F193" s="13" t="s">
        <v>193</v>
      </c>
      <c r="G193" s="15">
        <v>43255</v>
      </c>
      <c r="H193" s="13"/>
      <c r="I193" s="15">
        <v>44743.418622685182</v>
      </c>
      <c r="J193" s="13" t="s">
        <v>262</v>
      </c>
    </row>
    <row r="194" spans="1:10" ht="25.5" x14ac:dyDescent="0.2">
      <c r="A194" s="64">
        <v>189</v>
      </c>
      <c r="B194" s="13" t="s">
        <v>205</v>
      </c>
      <c r="C194" s="14">
        <v>42430</v>
      </c>
      <c r="D194" s="13" t="s">
        <v>191</v>
      </c>
      <c r="E194" s="13" t="s">
        <v>192</v>
      </c>
      <c r="F194" s="13" t="s">
        <v>193</v>
      </c>
      <c r="G194" s="15">
        <v>43271</v>
      </c>
      <c r="H194" s="13"/>
      <c r="I194" s="15">
        <v>44713.393067129633</v>
      </c>
      <c r="J194" s="13" t="s">
        <v>262</v>
      </c>
    </row>
    <row r="195" spans="1:10" ht="25.5" x14ac:dyDescent="0.2">
      <c r="A195" s="64">
        <v>190</v>
      </c>
      <c r="B195" s="13" t="s">
        <v>206</v>
      </c>
      <c r="C195" s="14">
        <v>42468</v>
      </c>
      <c r="D195" s="13" t="s">
        <v>191</v>
      </c>
      <c r="E195" s="13" t="s">
        <v>192</v>
      </c>
      <c r="F195" s="13" t="s">
        <v>193</v>
      </c>
      <c r="G195" s="15">
        <v>43725.682060185187</v>
      </c>
      <c r="H195" s="13"/>
      <c r="I195" s="15">
        <v>44714.414583333331</v>
      </c>
      <c r="J195" s="13" t="s">
        <v>262</v>
      </c>
    </row>
    <row r="196" spans="1:10" ht="25.5" x14ac:dyDescent="0.2">
      <c r="A196" s="64">
        <v>191</v>
      </c>
      <c r="B196" s="13" t="s">
        <v>207</v>
      </c>
      <c r="C196" s="14">
        <v>42568</v>
      </c>
      <c r="D196" s="13" t="s">
        <v>191</v>
      </c>
      <c r="E196" s="13" t="s">
        <v>192</v>
      </c>
      <c r="F196" s="13" t="s">
        <v>193</v>
      </c>
      <c r="G196" s="15">
        <v>43257</v>
      </c>
      <c r="H196" s="13"/>
      <c r="I196" s="15">
        <v>44714.413275462961</v>
      </c>
      <c r="J196" s="13" t="s">
        <v>262</v>
      </c>
    </row>
    <row r="197" spans="1:10" ht="25.5" x14ac:dyDescent="0.2">
      <c r="A197" s="64">
        <v>192</v>
      </c>
      <c r="B197" s="13" t="s">
        <v>208</v>
      </c>
      <c r="C197" s="14">
        <v>42352</v>
      </c>
      <c r="D197" s="13" t="s">
        <v>191</v>
      </c>
      <c r="E197" s="13" t="s">
        <v>192</v>
      </c>
      <c r="F197" s="13" t="s">
        <v>193</v>
      </c>
      <c r="G197" s="15">
        <v>43853.467523148145</v>
      </c>
      <c r="H197" s="13"/>
      <c r="I197" s="15">
        <v>44713.41233796296</v>
      </c>
      <c r="J197" s="13" t="s">
        <v>262</v>
      </c>
    </row>
    <row r="198" spans="1:10" ht="25.5" x14ac:dyDescent="0.2">
      <c r="A198" s="64">
        <v>193</v>
      </c>
      <c r="B198" s="13" t="s">
        <v>209</v>
      </c>
      <c r="C198" s="14">
        <v>42502</v>
      </c>
      <c r="D198" s="13" t="s">
        <v>191</v>
      </c>
      <c r="E198" s="13" t="s">
        <v>192</v>
      </c>
      <c r="F198" s="13" t="s">
        <v>193</v>
      </c>
      <c r="G198" s="15">
        <v>43250</v>
      </c>
      <c r="H198" s="13"/>
      <c r="I198" s="15">
        <v>44713.600717592592</v>
      </c>
      <c r="J198" s="13" t="s">
        <v>262</v>
      </c>
    </row>
    <row r="199" spans="1:10" ht="25.5" x14ac:dyDescent="0.2">
      <c r="A199" s="64">
        <v>194</v>
      </c>
      <c r="B199" s="13" t="s">
        <v>210</v>
      </c>
      <c r="C199" s="14">
        <v>42598</v>
      </c>
      <c r="D199" s="13" t="s">
        <v>191</v>
      </c>
      <c r="E199" s="13" t="s">
        <v>192</v>
      </c>
      <c r="F199" s="13" t="s">
        <v>193</v>
      </c>
      <c r="G199" s="15">
        <v>44239.504166666666</v>
      </c>
      <c r="H199" s="13"/>
      <c r="I199" s="15">
        <v>44743.419189814813</v>
      </c>
      <c r="J199" s="13" t="s">
        <v>262</v>
      </c>
    </row>
    <row r="200" spans="1:10" ht="25.5" x14ac:dyDescent="0.2">
      <c r="A200" s="64">
        <v>195</v>
      </c>
      <c r="B200" s="13" t="s">
        <v>211</v>
      </c>
      <c r="C200" s="14">
        <v>42328</v>
      </c>
      <c r="D200" s="13" t="s">
        <v>191</v>
      </c>
      <c r="E200" s="13" t="s">
        <v>192</v>
      </c>
      <c r="F200" s="13" t="s">
        <v>193</v>
      </c>
      <c r="G200" s="15">
        <v>43244</v>
      </c>
      <c r="H200" s="13"/>
      <c r="I200" s="15">
        <v>44714.590497685182</v>
      </c>
      <c r="J200" s="13" t="s">
        <v>262</v>
      </c>
    </row>
    <row r="201" spans="1:10" ht="25.5" x14ac:dyDescent="0.2">
      <c r="A201" s="64">
        <v>196</v>
      </c>
      <c r="B201" s="13" t="s">
        <v>212</v>
      </c>
      <c r="C201" s="14">
        <v>42521</v>
      </c>
      <c r="D201" s="13" t="s">
        <v>191</v>
      </c>
      <c r="E201" s="13" t="s">
        <v>192</v>
      </c>
      <c r="F201" s="13" t="s">
        <v>193</v>
      </c>
      <c r="G201" s="15">
        <v>43473</v>
      </c>
      <c r="H201" s="13"/>
      <c r="I201" s="15">
        <v>44714.415613425925</v>
      </c>
      <c r="J201" s="13" t="s">
        <v>262</v>
      </c>
    </row>
    <row r="202" spans="1:10" ht="25.5" x14ac:dyDescent="0.2">
      <c r="A202" s="64">
        <v>197</v>
      </c>
      <c r="B202" s="13" t="s">
        <v>213</v>
      </c>
      <c r="C202" s="14">
        <v>42261</v>
      </c>
      <c r="D202" s="13" t="s">
        <v>191</v>
      </c>
      <c r="E202" s="13" t="s">
        <v>192</v>
      </c>
      <c r="F202" s="13" t="s">
        <v>193</v>
      </c>
      <c r="G202" s="15">
        <v>43628.534398148149</v>
      </c>
      <c r="H202" s="13"/>
      <c r="I202" s="15">
        <v>44713.393599537034</v>
      </c>
      <c r="J202" s="13" t="s">
        <v>262</v>
      </c>
    </row>
    <row r="203" spans="1:10" ht="25.5" x14ac:dyDescent="0.2">
      <c r="A203" s="64">
        <v>198</v>
      </c>
      <c r="B203" s="13" t="s">
        <v>214</v>
      </c>
      <c r="C203" s="14">
        <v>42570</v>
      </c>
      <c r="D203" s="13" t="s">
        <v>191</v>
      </c>
      <c r="E203" s="13" t="s">
        <v>192</v>
      </c>
      <c r="F203" s="13" t="s">
        <v>193</v>
      </c>
      <c r="G203" s="15">
        <v>43881.611527777779</v>
      </c>
      <c r="H203" s="13"/>
      <c r="I203" s="15">
        <v>44714.621666666666</v>
      </c>
      <c r="J203" s="13" t="s">
        <v>262</v>
      </c>
    </row>
    <row r="204" spans="1:10" ht="25.5" x14ac:dyDescent="0.2">
      <c r="A204" s="64">
        <v>199</v>
      </c>
      <c r="B204" s="13" t="s">
        <v>215</v>
      </c>
      <c r="C204" s="14">
        <v>42552</v>
      </c>
      <c r="D204" s="13" t="s">
        <v>191</v>
      </c>
      <c r="E204" s="13" t="s">
        <v>192</v>
      </c>
      <c r="F204" s="13" t="s">
        <v>193</v>
      </c>
      <c r="G204" s="15">
        <v>43623.417546296296</v>
      </c>
      <c r="H204" s="13"/>
      <c r="I204" s="15">
        <v>44713.601701388892</v>
      </c>
      <c r="J204" s="13" t="s">
        <v>262</v>
      </c>
    </row>
    <row r="205" spans="1:10" ht="25.5" x14ac:dyDescent="0.2">
      <c r="A205" s="64">
        <v>200</v>
      </c>
      <c r="B205" s="13" t="s">
        <v>216</v>
      </c>
      <c r="C205" s="14">
        <v>42363</v>
      </c>
      <c r="D205" s="13" t="s">
        <v>191</v>
      </c>
      <c r="E205" s="13" t="s">
        <v>192</v>
      </c>
      <c r="F205" s="13" t="s">
        <v>193</v>
      </c>
      <c r="G205" s="15">
        <v>44532.391111111108</v>
      </c>
      <c r="H205" s="13"/>
      <c r="I205" s="15">
        <v>44715.428402777776</v>
      </c>
      <c r="J205" s="13" t="s">
        <v>262</v>
      </c>
    </row>
    <row r="206" spans="1:10" ht="25.5" x14ac:dyDescent="0.2">
      <c r="A206" s="64">
        <v>201</v>
      </c>
      <c r="B206" s="13" t="str">
        <f>'2020-2021'!B131</f>
        <v>Васильченко Эвелина Вячеславовна</v>
      </c>
      <c r="C206" s="14">
        <f>'2020-2021'!C131</f>
        <v>42600</v>
      </c>
      <c r="D206" s="13" t="str">
        <f>'2020-2021'!D131</f>
        <v>«Солнышко»</v>
      </c>
      <c r="E206" s="13" t="s">
        <v>192</v>
      </c>
      <c r="F206" s="13" t="s">
        <v>193</v>
      </c>
      <c r="G206" s="15">
        <f>'2020-2021'!G131</f>
        <v>43346</v>
      </c>
      <c r="H206" s="13"/>
      <c r="I206" s="15">
        <f>'2020-2021'!I131</f>
        <v>44532</v>
      </c>
      <c r="J206" s="13" t="str">
        <f>'2020-2021'!J131</f>
        <v>Заявление родителей</v>
      </c>
    </row>
    <row r="207" spans="1:10" ht="25.5" x14ac:dyDescent="0.2">
      <c r="A207" s="64">
        <v>202</v>
      </c>
      <c r="B207" s="40" t="s">
        <v>217</v>
      </c>
      <c r="C207" s="14">
        <v>42386</v>
      </c>
      <c r="D207" s="13" t="s">
        <v>218</v>
      </c>
      <c r="E207" s="13" t="s">
        <v>192</v>
      </c>
      <c r="F207" s="13" t="s">
        <v>193</v>
      </c>
      <c r="G207" s="15">
        <v>43244</v>
      </c>
      <c r="H207" s="13"/>
      <c r="I207" s="15">
        <v>44713.404953703706</v>
      </c>
      <c r="J207" s="13" t="s">
        <v>262</v>
      </c>
    </row>
    <row r="208" spans="1:10" ht="25.5" x14ac:dyDescent="0.2">
      <c r="A208" s="64">
        <v>203</v>
      </c>
      <c r="B208" s="40" t="s">
        <v>219</v>
      </c>
      <c r="C208" s="14">
        <v>42580</v>
      </c>
      <c r="D208" s="13" t="s">
        <v>218</v>
      </c>
      <c r="E208" s="13" t="s">
        <v>192</v>
      </c>
      <c r="F208" s="13" t="s">
        <v>193</v>
      </c>
      <c r="G208" s="15">
        <v>43250</v>
      </c>
      <c r="H208" s="13"/>
      <c r="I208" s="15">
        <v>44713.404953703706</v>
      </c>
      <c r="J208" s="13" t="s">
        <v>262</v>
      </c>
    </row>
    <row r="209" spans="1:10" ht="25.5" x14ac:dyDescent="0.2">
      <c r="A209" s="64">
        <v>204</v>
      </c>
      <c r="B209" s="40" t="s">
        <v>220</v>
      </c>
      <c r="C209" s="14">
        <v>42591</v>
      </c>
      <c r="D209" s="13" t="s">
        <v>218</v>
      </c>
      <c r="E209" s="13" t="s">
        <v>192</v>
      </c>
      <c r="F209" s="13" t="s">
        <v>193</v>
      </c>
      <c r="G209" s="15">
        <v>42534</v>
      </c>
      <c r="H209" s="13"/>
      <c r="I209" s="15">
        <v>44714.426724537036</v>
      </c>
      <c r="J209" s="13" t="s">
        <v>262</v>
      </c>
    </row>
    <row r="210" spans="1:10" ht="25.5" x14ac:dyDescent="0.2">
      <c r="A210" s="64">
        <v>205</v>
      </c>
      <c r="B210" s="40" t="s">
        <v>221</v>
      </c>
      <c r="C210" s="14">
        <v>42712</v>
      </c>
      <c r="D210" s="13" t="s">
        <v>218</v>
      </c>
      <c r="E210" s="13" t="s">
        <v>192</v>
      </c>
      <c r="F210" s="13" t="s">
        <v>193</v>
      </c>
      <c r="G210" s="15">
        <v>43341</v>
      </c>
      <c r="H210" s="13"/>
      <c r="I210" s="15">
        <v>44713.477453703701</v>
      </c>
      <c r="J210" s="13" t="s">
        <v>262</v>
      </c>
    </row>
    <row r="211" spans="1:10" ht="25.5" x14ac:dyDescent="0.2">
      <c r="A211" s="64">
        <v>206</v>
      </c>
      <c r="B211" s="40" t="s">
        <v>222</v>
      </c>
      <c r="C211" s="14">
        <v>42503</v>
      </c>
      <c r="D211" s="13" t="s">
        <v>218</v>
      </c>
      <c r="E211" s="13" t="s">
        <v>192</v>
      </c>
      <c r="F211" s="13" t="s">
        <v>193</v>
      </c>
      <c r="G211" s="15">
        <v>43628.480914351851</v>
      </c>
      <c r="H211" s="13"/>
      <c r="I211" s="15">
        <v>44713.485509259262</v>
      </c>
      <c r="J211" s="13" t="s">
        <v>262</v>
      </c>
    </row>
    <row r="212" spans="1:10" ht="25.5" x14ac:dyDescent="0.2">
      <c r="A212" s="64">
        <v>207</v>
      </c>
      <c r="B212" s="40" t="s">
        <v>223</v>
      </c>
      <c r="C212" s="14">
        <v>42674</v>
      </c>
      <c r="D212" s="13" t="s">
        <v>218</v>
      </c>
      <c r="E212" s="13" t="s">
        <v>192</v>
      </c>
      <c r="F212" s="13" t="s">
        <v>193</v>
      </c>
      <c r="G212" s="15">
        <v>43634.657534722224</v>
      </c>
      <c r="H212" s="13"/>
      <c r="I212" s="15">
        <v>44718.668726851851</v>
      </c>
      <c r="J212" s="13" t="s">
        <v>262</v>
      </c>
    </row>
    <row r="213" spans="1:10" ht="25.5" x14ac:dyDescent="0.2">
      <c r="A213" s="64">
        <v>208</v>
      </c>
      <c r="B213" s="40" t="s">
        <v>224</v>
      </c>
      <c r="C213" s="14">
        <v>42626</v>
      </c>
      <c r="D213" s="13" t="s">
        <v>218</v>
      </c>
      <c r="E213" s="13" t="s">
        <v>192</v>
      </c>
      <c r="F213" s="13" t="s">
        <v>193</v>
      </c>
      <c r="G213" s="15">
        <v>43651.566886574074</v>
      </c>
      <c r="H213" s="13"/>
      <c r="I213" s="15">
        <v>44713.401666666665</v>
      </c>
      <c r="J213" s="13" t="s">
        <v>262</v>
      </c>
    </row>
    <row r="214" spans="1:10" ht="25.5" x14ac:dyDescent="0.2">
      <c r="A214" s="64">
        <v>209</v>
      </c>
      <c r="B214" s="40" t="s">
        <v>225</v>
      </c>
      <c r="C214" s="14">
        <v>42417</v>
      </c>
      <c r="D214" s="13" t="s">
        <v>218</v>
      </c>
      <c r="E214" s="13" t="s">
        <v>192</v>
      </c>
      <c r="F214" s="13" t="s">
        <v>193</v>
      </c>
      <c r="G214" s="15">
        <v>43651.574907407405</v>
      </c>
      <c r="H214" s="13"/>
      <c r="I214" s="15">
        <v>44714.426180555558</v>
      </c>
      <c r="J214" s="13" t="s">
        <v>262</v>
      </c>
    </row>
    <row r="215" spans="1:10" ht="25.5" x14ac:dyDescent="0.2">
      <c r="A215" s="64">
        <v>210</v>
      </c>
      <c r="B215" s="40" t="s">
        <v>226</v>
      </c>
      <c r="C215" s="14">
        <v>42707</v>
      </c>
      <c r="D215" s="13" t="s">
        <v>218</v>
      </c>
      <c r="E215" s="13" t="s">
        <v>192</v>
      </c>
      <c r="F215" s="13" t="s">
        <v>193</v>
      </c>
      <c r="G215" s="15">
        <v>43657.461689814816</v>
      </c>
      <c r="H215" s="13"/>
      <c r="I215" s="15">
        <v>44713.402662037035</v>
      </c>
      <c r="J215" s="13" t="s">
        <v>262</v>
      </c>
    </row>
    <row r="216" spans="1:10" ht="25.5" x14ac:dyDescent="0.2">
      <c r="A216" s="64">
        <v>211</v>
      </c>
      <c r="B216" s="40" t="s">
        <v>227</v>
      </c>
      <c r="C216" s="14">
        <v>42435</v>
      </c>
      <c r="D216" s="13" t="s">
        <v>218</v>
      </c>
      <c r="E216" s="13" t="s">
        <v>192</v>
      </c>
      <c r="F216" s="13" t="s">
        <v>193</v>
      </c>
      <c r="G216" s="15">
        <v>43663.638078703705</v>
      </c>
      <c r="H216" s="13"/>
      <c r="I216" s="15">
        <v>44713.408761574072</v>
      </c>
      <c r="J216" s="13" t="s">
        <v>262</v>
      </c>
    </row>
    <row r="217" spans="1:10" ht="25.5" x14ac:dyDescent="0.2">
      <c r="A217" s="64">
        <v>212</v>
      </c>
      <c r="B217" s="40" t="s">
        <v>228</v>
      </c>
      <c r="C217" s="14">
        <v>42528</v>
      </c>
      <c r="D217" s="13" t="s">
        <v>218</v>
      </c>
      <c r="E217" s="13" t="s">
        <v>192</v>
      </c>
      <c r="F217" s="13" t="s">
        <v>193</v>
      </c>
      <c r="G217" s="15">
        <v>43676.629884259259</v>
      </c>
      <c r="H217" s="13"/>
      <c r="I217" s="15">
        <v>44713.484375</v>
      </c>
      <c r="J217" s="13" t="s">
        <v>262</v>
      </c>
    </row>
    <row r="218" spans="1:10" ht="25.5" x14ac:dyDescent="0.2">
      <c r="A218" s="64">
        <v>213</v>
      </c>
      <c r="B218" s="40" t="s">
        <v>229</v>
      </c>
      <c r="C218" s="14">
        <v>42619</v>
      </c>
      <c r="D218" s="13" t="s">
        <v>218</v>
      </c>
      <c r="E218" s="13" t="s">
        <v>192</v>
      </c>
      <c r="F218" s="13" t="s">
        <v>193</v>
      </c>
      <c r="G218" s="15">
        <v>43304</v>
      </c>
      <c r="H218" s="13"/>
      <c r="I218" s="15">
        <v>44713.484942129631</v>
      </c>
      <c r="J218" s="13" t="s">
        <v>262</v>
      </c>
    </row>
    <row r="219" spans="1:10" ht="25.5" x14ac:dyDescent="0.2">
      <c r="A219" s="64">
        <v>214</v>
      </c>
      <c r="B219" s="40" t="s">
        <v>230</v>
      </c>
      <c r="C219" s="14">
        <v>42676</v>
      </c>
      <c r="D219" s="13" t="s">
        <v>218</v>
      </c>
      <c r="E219" s="13" t="s">
        <v>192</v>
      </c>
      <c r="F219" s="13" t="s">
        <v>193</v>
      </c>
      <c r="G219" s="15">
        <v>43864.593298611115</v>
      </c>
      <c r="H219" s="13"/>
      <c r="I219" s="15">
        <v>44715.592812499999</v>
      </c>
      <c r="J219" s="13" t="s">
        <v>262</v>
      </c>
    </row>
    <row r="220" spans="1:10" ht="25.5" x14ac:dyDescent="0.2">
      <c r="A220" s="64">
        <v>215</v>
      </c>
      <c r="B220" s="40" t="s">
        <v>231</v>
      </c>
      <c r="C220" s="14">
        <v>42582</v>
      </c>
      <c r="D220" s="13" t="s">
        <v>218</v>
      </c>
      <c r="E220" s="13" t="s">
        <v>192</v>
      </c>
      <c r="F220" s="13" t="s">
        <v>193</v>
      </c>
      <c r="G220" s="15">
        <v>43865.599386574075</v>
      </c>
      <c r="H220" s="13"/>
      <c r="I220" s="15">
        <v>44714.424687500003</v>
      </c>
      <c r="J220" s="13" t="s">
        <v>262</v>
      </c>
    </row>
    <row r="221" spans="1:10" ht="25.5" x14ac:dyDescent="0.2">
      <c r="A221" s="64">
        <v>216</v>
      </c>
      <c r="B221" s="40" t="s">
        <v>232</v>
      </c>
      <c r="C221" s="14">
        <v>42659</v>
      </c>
      <c r="D221" s="13" t="s">
        <v>218</v>
      </c>
      <c r="E221" s="13" t="s">
        <v>192</v>
      </c>
      <c r="F221" s="13" t="s">
        <v>193</v>
      </c>
      <c r="G221" s="15">
        <v>43978.539166666669</v>
      </c>
      <c r="H221" s="13"/>
      <c r="I221" s="15">
        <v>44713.540486111109</v>
      </c>
      <c r="J221" s="13" t="s">
        <v>262</v>
      </c>
    </row>
    <row r="222" spans="1:10" ht="25.5" x14ac:dyDescent="0.2">
      <c r="A222" s="64">
        <v>217</v>
      </c>
      <c r="B222" s="40" t="s">
        <v>233</v>
      </c>
      <c r="C222" s="14">
        <v>42606</v>
      </c>
      <c r="D222" s="13" t="s">
        <v>218</v>
      </c>
      <c r="E222" s="13" t="s">
        <v>192</v>
      </c>
      <c r="F222" s="13" t="s">
        <v>193</v>
      </c>
      <c r="G222" s="15">
        <v>43265</v>
      </c>
      <c r="H222" s="13"/>
      <c r="I222" s="15">
        <v>44713.404386574075</v>
      </c>
      <c r="J222" s="13" t="s">
        <v>262</v>
      </c>
    </row>
    <row r="223" spans="1:10" ht="25.5" x14ac:dyDescent="0.2">
      <c r="A223" s="64">
        <v>218</v>
      </c>
      <c r="B223" s="40" t="s">
        <v>234</v>
      </c>
      <c r="C223" s="14">
        <v>42327</v>
      </c>
      <c r="D223" s="13" t="s">
        <v>218</v>
      </c>
      <c r="E223" s="13" t="s">
        <v>192</v>
      </c>
      <c r="F223" s="13" t="s">
        <v>193</v>
      </c>
      <c r="G223" s="15">
        <v>43839.652037037034</v>
      </c>
      <c r="H223" s="13"/>
      <c r="I223" s="15">
        <v>44714.42527777778</v>
      </c>
      <c r="J223" s="13" t="s">
        <v>262</v>
      </c>
    </row>
    <row r="224" spans="1:10" ht="25.5" x14ac:dyDescent="0.2">
      <c r="A224" s="64">
        <v>219</v>
      </c>
      <c r="B224" s="40" t="s">
        <v>235</v>
      </c>
      <c r="C224" s="14">
        <v>42397</v>
      </c>
      <c r="D224" s="13" t="s">
        <v>218</v>
      </c>
      <c r="E224" s="13" t="s">
        <v>192</v>
      </c>
      <c r="F224" s="13" t="s">
        <v>193</v>
      </c>
      <c r="G224" s="15">
        <v>43627.547789351855</v>
      </c>
      <c r="H224" s="13"/>
      <c r="I224" s="15">
        <v>44714.424212962964</v>
      </c>
      <c r="J224" s="13" t="s">
        <v>262</v>
      </c>
    </row>
    <row r="225" spans="1:10" ht="25.5" x14ac:dyDescent="0.2">
      <c r="A225" s="64">
        <v>220</v>
      </c>
      <c r="B225" s="40" t="s">
        <v>236</v>
      </c>
      <c r="C225" s="14">
        <v>42301</v>
      </c>
      <c r="D225" s="13" t="s">
        <v>218</v>
      </c>
      <c r="E225" s="13" t="s">
        <v>192</v>
      </c>
      <c r="F225" s="13" t="s">
        <v>193</v>
      </c>
      <c r="G225" s="15">
        <v>44301.587812500002</v>
      </c>
      <c r="H225" s="13"/>
      <c r="I225" s="15">
        <v>44743.418043981481</v>
      </c>
      <c r="J225" s="13" t="s">
        <v>262</v>
      </c>
    </row>
    <row r="226" spans="1:10" ht="25.5" x14ac:dyDescent="0.2">
      <c r="A226" s="64">
        <v>221</v>
      </c>
      <c r="B226" s="40" t="s">
        <v>237</v>
      </c>
      <c r="C226" s="14">
        <v>42584</v>
      </c>
      <c r="D226" s="13" t="s">
        <v>218</v>
      </c>
      <c r="E226" s="13" t="s">
        <v>192</v>
      </c>
      <c r="F226" s="13" t="s">
        <v>193</v>
      </c>
      <c r="G226" s="15">
        <v>44510.598796296297</v>
      </c>
      <c r="H226" s="13"/>
      <c r="I226" s="15">
        <v>44713.405532407407</v>
      </c>
      <c r="J226" s="13" t="s">
        <v>262</v>
      </c>
    </row>
    <row r="227" spans="1:10" ht="25.5" x14ac:dyDescent="0.2">
      <c r="A227" s="64">
        <v>222</v>
      </c>
      <c r="B227" s="40" t="str">
        <f>'2020-2021'!B183</f>
        <v>Ермағанбет Самида Нұрқұйсақызы</v>
      </c>
      <c r="C227" s="14">
        <f>'2020-2021'!C183</f>
        <v>42676</v>
      </c>
      <c r="D227" s="13" t="str">
        <f>'2020-2021'!D183</f>
        <v>«Балапан»</v>
      </c>
      <c r="E227" s="13" t="s">
        <v>192</v>
      </c>
      <c r="F227" s="13" t="s">
        <v>193</v>
      </c>
      <c r="G227" s="15">
        <f>'2020-2021'!G183</f>
        <v>43691</v>
      </c>
      <c r="H227" s="13"/>
      <c r="I227" s="15"/>
      <c r="J227" s="13"/>
    </row>
    <row r="228" spans="1:10" ht="25.5" x14ac:dyDescent="0.2">
      <c r="A228" s="64">
        <v>223</v>
      </c>
      <c r="B228" s="40" t="str">
        <f>'2020-2021'!B192</f>
        <v>Омаров Батырхан Серикович</v>
      </c>
      <c r="C228" s="14">
        <f>'2020-2021'!C192</f>
        <v>42577</v>
      </c>
      <c r="D228" s="13" t="str">
        <f>'2020-2021'!D192</f>
        <v>«Балапан»</v>
      </c>
      <c r="E228" s="13" t="s">
        <v>192</v>
      </c>
      <c r="F228" s="13" t="s">
        <v>193</v>
      </c>
      <c r="G228" s="15">
        <f>'2020-2021'!G192</f>
        <v>43650</v>
      </c>
      <c r="H228" s="13"/>
      <c r="I228" s="15"/>
      <c r="J228" s="13"/>
    </row>
    <row r="229" spans="1:10" ht="25.5" x14ac:dyDescent="0.2">
      <c r="A229" s="64">
        <v>224</v>
      </c>
      <c r="B229" s="40" t="str">
        <f>'2020-2021'!B181</f>
        <v>Туркбаева Алтынай Мирланбековна</v>
      </c>
      <c r="C229" s="14">
        <f>'2020-2021'!C181</f>
        <v>42602</v>
      </c>
      <c r="D229" s="13" t="str">
        <f>'2020-2021'!D181</f>
        <v>«Балапан»</v>
      </c>
      <c r="E229" s="13" t="s">
        <v>192</v>
      </c>
      <c r="F229" s="13" t="s">
        <v>193</v>
      </c>
      <c r="G229" s="15">
        <f>'2020-2021'!G181</f>
        <v>43717</v>
      </c>
      <c r="H229" s="13"/>
      <c r="I229" s="15"/>
      <c r="J229" s="13"/>
    </row>
    <row r="230" spans="1:10" ht="25.5" x14ac:dyDescent="0.2">
      <c r="A230" s="64">
        <v>225</v>
      </c>
      <c r="B230" s="13" t="str">
        <f>'2020-2021'!B202</f>
        <v>Утеубаев Ерасыл Талгатович</v>
      </c>
      <c r="C230" s="14">
        <f>'2020-2021'!C202</f>
        <v>42505</v>
      </c>
      <c r="D230" s="13" t="str">
        <f>'2020-2021'!D202</f>
        <v>«Балапан»</v>
      </c>
      <c r="E230" s="13" t="s">
        <v>192</v>
      </c>
      <c r="F230" s="13" t="s">
        <v>193</v>
      </c>
      <c r="G230" s="15">
        <v>43684</v>
      </c>
      <c r="H230" s="13"/>
      <c r="I230" s="15">
        <v>44456</v>
      </c>
      <c r="J230" s="13" t="str">
        <f>'2020-2021'!J202</f>
        <v>Заявление родителей</v>
      </c>
    </row>
    <row r="231" spans="1:10" ht="25.5" x14ac:dyDescent="0.2">
      <c r="A231" s="64">
        <v>226</v>
      </c>
      <c r="B231" s="13" t="str">
        <f>'2020-2021'!B200</f>
        <v>Хабибулин Жасұлан</v>
      </c>
      <c r="C231" s="14">
        <f>'2020-2021'!C200</f>
        <v>42372</v>
      </c>
      <c r="D231" s="13" t="str">
        <f>'2020-2021'!D200</f>
        <v>«Балапан»</v>
      </c>
      <c r="E231" s="13" t="s">
        <v>192</v>
      </c>
      <c r="F231" s="13" t="s">
        <v>193</v>
      </c>
      <c r="G231" s="15">
        <f>'2020-2021'!G200</f>
        <v>44208</v>
      </c>
      <c r="H231" s="13"/>
      <c r="I231" s="15">
        <f>'2020-2021'!I200</f>
        <v>44431</v>
      </c>
      <c r="J231" s="13" t="str">
        <f>'2020-2021'!J200</f>
        <v>Заявление родителей</v>
      </c>
    </row>
    <row r="232" spans="1:10" ht="25.5" x14ac:dyDescent="0.2">
      <c r="A232" s="64">
        <v>227</v>
      </c>
      <c r="B232" s="40" t="s">
        <v>238</v>
      </c>
      <c r="C232" s="14">
        <v>42704</v>
      </c>
      <c r="D232" s="13" t="s">
        <v>239</v>
      </c>
      <c r="E232" s="13" t="s">
        <v>192</v>
      </c>
      <c r="F232" s="13" t="s">
        <v>193</v>
      </c>
      <c r="G232" s="15">
        <v>43651.582662037035</v>
      </c>
      <c r="H232" s="13"/>
      <c r="I232" s="15">
        <v>44757.714803240742</v>
      </c>
      <c r="J232" s="13" t="s">
        <v>262</v>
      </c>
    </row>
    <row r="233" spans="1:10" ht="25.5" x14ac:dyDescent="0.2">
      <c r="A233" s="64">
        <v>228</v>
      </c>
      <c r="B233" s="40" t="s">
        <v>240</v>
      </c>
      <c r="C233" s="14">
        <v>42530</v>
      </c>
      <c r="D233" s="13" t="s">
        <v>239</v>
      </c>
      <c r="E233" s="13" t="s">
        <v>192</v>
      </c>
      <c r="F233" s="13" t="s">
        <v>193</v>
      </c>
      <c r="G233" s="15">
        <v>44099.530543981484</v>
      </c>
      <c r="H233" s="13"/>
      <c r="I233" s="15">
        <v>44713.602453703701</v>
      </c>
      <c r="J233" s="13" t="s">
        <v>262</v>
      </c>
    </row>
    <row r="234" spans="1:10" ht="25.5" x14ac:dyDescent="0.2">
      <c r="A234" s="64">
        <v>229</v>
      </c>
      <c r="B234" s="40" t="s">
        <v>241</v>
      </c>
      <c r="C234" s="14">
        <v>42657</v>
      </c>
      <c r="D234" s="13" t="s">
        <v>239</v>
      </c>
      <c r="E234" s="13" t="s">
        <v>192</v>
      </c>
      <c r="F234" s="13" t="s">
        <v>193</v>
      </c>
      <c r="G234" s="15">
        <v>43626.569050925929</v>
      </c>
      <c r="H234" s="13"/>
      <c r="I234" s="15">
        <v>44799.514768518522</v>
      </c>
      <c r="J234" s="13" t="s">
        <v>262</v>
      </c>
    </row>
    <row r="235" spans="1:10" ht="25.5" x14ac:dyDescent="0.2">
      <c r="A235" s="64">
        <v>230</v>
      </c>
      <c r="B235" s="40" t="s">
        <v>242</v>
      </c>
      <c r="C235" s="14">
        <v>42678</v>
      </c>
      <c r="D235" s="13" t="s">
        <v>239</v>
      </c>
      <c r="E235" s="13" t="s">
        <v>192</v>
      </c>
      <c r="F235" s="13" t="s">
        <v>193</v>
      </c>
      <c r="G235" s="13" t="s">
        <v>269</v>
      </c>
      <c r="H235" s="13"/>
      <c r="I235" s="15">
        <v>44743.420138888891</v>
      </c>
      <c r="J235" s="13" t="s">
        <v>262</v>
      </c>
    </row>
    <row r="236" spans="1:10" ht="25.5" x14ac:dyDescent="0.2">
      <c r="A236" s="64">
        <v>231</v>
      </c>
      <c r="B236" s="40" t="s">
        <v>243</v>
      </c>
      <c r="C236" s="14">
        <v>42653</v>
      </c>
      <c r="D236" s="13" t="s">
        <v>239</v>
      </c>
      <c r="E236" s="13" t="s">
        <v>192</v>
      </c>
      <c r="F236" s="13" t="s">
        <v>193</v>
      </c>
      <c r="G236" s="15">
        <v>43665.637592592589</v>
      </c>
      <c r="H236" s="13"/>
      <c r="I236" s="15">
        <v>44713.421747685185</v>
      </c>
      <c r="J236" s="13" t="s">
        <v>262</v>
      </c>
    </row>
    <row r="237" spans="1:10" ht="25.5" x14ac:dyDescent="0.2">
      <c r="A237" s="64">
        <v>232</v>
      </c>
      <c r="B237" s="40" t="s">
        <v>244</v>
      </c>
      <c r="C237" s="14">
        <v>42505</v>
      </c>
      <c r="D237" s="13" t="s">
        <v>239</v>
      </c>
      <c r="E237" s="13" t="s">
        <v>192</v>
      </c>
      <c r="F237" s="13" t="s">
        <v>193</v>
      </c>
      <c r="G237" s="15">
        <v>43278</v>
      </c>
      <c r="H237" s="13"/>
      <c r="I237" s="15">
        <v>44743.419710648152</v>
      </c>
      <c r="J237" s="13" t="s">
        <v>262</v>
      </c>
    </row>
    <row r="238" spans="1:10" s="22" customFormat="1" ht="25.5" x14ac:dyDescent="0.2">
      <c r="A238" s="64">
        <v>233</v>
      </c>
      <c r="B238" s="39" t="s">
        <v>245</v>
      </c>
      <c r="C238" s="20">
        <v>42986</v>
      </c>
      <c r="D238" s="19" t="s">
        <v>239</v>
      </c>
      <c r="E238" s="19" t="s">
        <v>192</v>
      </c>
      <c r="F238" s="19" t="s">
        <v>193</v>
      </c>
      <c r="G238" s="25" t="s">
        <v>270</v>
      </c>
      <c r="H238" s="19"/>
      <c r="I238" s="19"/>
      <c r="J238" s="19"/>
    </row>
    <row r="239" spans="1:10" ht="25.5" x14ac:dyDescent="0.2">
      <c r="A239" s="64">
        <v>234</v>
      </c>
      <c r="B239" s="40" t="s">
        <v>246</v>
      </c>
      <c r="C239" s="14">
        <v>42497</v>
      </c>
      <c r="D239" s="13" t="s">
        <v>239</v>
      </c>
      <c r="E239" s="13" t="s">
        <v>192</v>
      </c>
      <c r="F239" s="13" t="s">
        <v>193</v>
      </c>
      <c r="G239" s="15">
        <v>44119.641539351855</v>
      </c>
      <c r="H239" s="13"/>
      <c r="I239" s="15">
        <v>44713.41914351852</v>
      </c>
      <c r="J239" s="13" t="s">
        <v>262</v>
      </c>
    </row>
    <row r="240" spans="1:10" ht="25.5" x14ac:dyDescent="0.2">
      <c r="A240" s="64">
        <v>235</v>
      </c>
      <c r="B240" s="40" t="s">
        <v>247</v>
      </c>
      <c r="C240" s="14">
        <v>42456</v>
      </c>
      <c r="D240" s="13" t="s">
        <v>239</v>
      </c>
      <c r="E240" s="13" t="s">
        <v>192</v>
      </c>
      <c r="F240" s="13" t="s">
        <v>193</v>
      </c>
      <c r="G240" s="15">
        <v>43615.620104166665</v>
      </c>
      <c r="H240" s="13"/>
      <c r="I240" s="15">
        <v>44713.418344907404</v>
      </c>
      <c r="J240" s="13" t="s">
        <v>262</v>
      </c>
    </row>
    <row r="241" spans="1:10" s="22" customFormat="1" ht="25.5" x14ac:dyDescent="0.2">
      <c r="A241" s="64">
        <v>236</v>
      </c>
      <c r="B241" s="39" t="s">
        <v>248</v>
      </c>
      <c r="C241" s="20">
        <v>42696</v>
      </c>
      <c r="D241" s="19" t="s">
        <v>239</v>
      </c>
      <c r="E241" s="19" t="s">
        <v>192</v>
      </c>
      <c r="F241" s="19" t="s">
        <v>193</v>
      </c>
      <c r="G241" s="21">
        <v>44095.528090277781</v>
      </c>
      <c r="H241" s="19"/>
      <c r="I241" s="19"/>
      <c r="J241" s="19"/>
    </row>
    <row r="242" spans="1:10" s="22" customFormat="1" ht="25.5" x14ac:dyDescent="0.2">
      <c r="A242" s="64">
        <v>237</v>
      </c>
      <c r="B242" s="39" t="s">
        <v>249</v>
      </c>
      <c r="C242" s="20">
        <v>42618</v>
      </c>
      <c r="D242" s="19" t="s">
        <v>239</v>
      </c>
      <c r="E242" s="19" t="s">
        <v>192</v>
      </c>
      <c r="F242" s="19" t="s">
        <v>193</v>
      </c>
      <c r="G242" s="21">
        <v>43999.490717592591</v>
      </c>
      <c r="H242" s="19"/>
      <c r="I242" s="19"/>
      <c r="J242" s="19"/>
    </row>
    <row r="243" spans="1:10" ht="25.5" x14ac:dyDescent="0.2">
      <c r="A243" s="64">
        <v>238</v>
      </c>
      <c r="B243" s="40" t="s">
        <v>250</v>
      </c>
      <c r="C243" s="14">
        <v>42544</v>
      </c>
      <c r="D243" s="13" t="s">
        <v>239</v>
      </c>
      <c r="E243" s="13" t="s">
        <v>192</v>
      </c>
      <c r="F243" s="13" t="s">
        <v>193</v>
      </c>
      <c r="G243" s="15">
        <v>43278</v>
      </c>
      <c r="H243" s="13"/>
      <c r="I243" s="15">
        <v>44713.420277777775</v>
      </c>
      <c r="J243" s="13" t="s">
        <v>262</v>
      </c>
    </row>
    <row r="244" spans="1:10" ht="25.5" x14ac:dyDescent="0.2">
      <c r="A244" s="64">
        <v>239</v>
      </c>
      <c r="B244" s="40" t="s">
        <v>251</v>
      </c>
      <c r="C244" s="14">
        <v>42703</v>
      </c>
      <c r="D244" s="13" t="s">
        <v>239</v>
      </c>
      <c r="E244" s="13" t="s">
        <v>192</v>
      </c>
      <c r="F244" s="13" t="s">
        <v>193</v>
      </c>
      <c r="G244" s="15">
        <v>44453.427071759259</v>
      </c>
      <c r="H244" s="13"/>
      <c r="I244" s="15">
        <v>44860.632361111115</v>
      </c>
      <c r="J244" s="13" t="s">
        <v>262</v>
      </c>
    </row>
    <row r="245" spans="1:10" ht="25.5" x14ac:dyDescent="0.2">
      <c r="A245" s="64">
        <v>240</v>
      </c>
      <c r="B245" s="40" t="s">
        <v>252</v>
      </c>
      <c r="C245" s="14">
        <v>42703</v>
      </c>
      <c r="D245" s="13" t="s">
        <v>239</v>
      </c>
      <c r="E245" s="13" t="s">
        <v>192</v>
      </c>
      <c r="F245" s="13" t="s">
        <v>193</v>
      </c>
      <c r="G245" s="15">
        <v>44453.427071759259</v>
      </c>
      <c r="H245" s="13"/>
      <c r="I245" s="15">
        <v>44860.632361111115</v>
      </c>
      <c r="J245" s="13" t="s">
        <v>262</v>
      </c>
    </row>
    <row r="246" spans="1:10" ht="25.5" x14ac:dyDescent="0.2">
      <c r="A246" s="64">
        <v>241</v>
      </c>
      <c r="B246" s="40" t="s">
        <v>253</v>
      </c>
      <c r="C246" s="14">
        <v>42433</v>
      </c>
      <c r="D246" s="13" t="s">
        <v>239</v>
      </c>
      <c r="E246" s="13" t="s">
        <v>192</v>
      </c>
      <c r="F246" s="13" t="s">
        <v>193</v>
      </c>
      <c r="G246" s="15">
        <v>43278</v>
      </c>
      <c r="H246" s="13"/>
      <c r="I246" s="15">
        <v>44713.419699074075</v>
      </c>
      <c r="J246" s="13" t="s">
        <v>262</v>
      </c>
    </row>
    <row r="247" spans="1:10" ht="25.5" x14ac:dyDescent="0.2">
      <c r="A247" s="64">
        <v>242</v>
      </c>
      <c r="B247" s="40" t="s">
        <v>254</v>
      </c>
      <c r="C247" s="14">
        <v>42561</v>
      </c>
      <c r="D247" s="13" t="s">
        <v>239</v>
      </c>
      <c r="E247" s="13" t="s">
        <v>192</v>
      </c>
      <c r="F247" s="13" t="s">
        <v>193</v>
      </c>
      <c r="G247" s="15">
        <v>43250</v>
      </c>
      <c r="H247" s="13"/>
      <c r="I247" s="15">
        <v>44715.607777777775</v>
      </c>
      <c r="J247" s="13" t="s">
        <v>262</v>
      </c>
    </row>
    <row r="248" spans="1:10" ht="25.5" x14ac:dyDescent="0.2">
      <c r="A248" s="64">
        <v>243</v>
      </c>
      <c r="B248" s="40" t="s">
        <v>255</v>
      </c>
      <c r="C248" s="14">
        <v>42407</v>
      </c>
      <c r="D248" s="13" t="s">
        <v>239</v>
      </c>
      <c r="E248" s="13" t="s">
        <v>192</v>
      </c>
      <c r="F248" s="13" t="s">
        <v>193</v>
      </c>
      <c r="G248" s="15">
        <v>43278</v>
      </c>
      <c r="H248" s="13"/>
      <c r="I248" s="15">
        <v>44743.421053240738</v>
      </c>
      <c r="J248" s="13" t="s">
        <v>262</v>
      </c>
    </row>
    <row r="249" spans="1:10" ht="25.5" x14ac:dyDescent="0.2">
      <c r="A249" s="64">
        <v>244</v>
      </c>
      <c r="B249" s="40" t="s">
        <v>256</v>
      </c>
      <c r="C249" s="14">
        <v>42378</v>
      </c>
      <c r="D249" s="13" t="s">
        <v>239</v>
      </c>
      <c r="E249" s="13" t="s">
        <v>192</v>
      </c>
      <c r="F249" s="13" t="s">
        <v>193</v>
      </c>
      <c r="G249" s="15">
        <v>44487.594490740739</v>
      </c>
      <c r="H249" s="13"/>
      <c r="I249" s="15">
        <v>44743.422708333332</v>
      </c>
      <c r="J249" s="13" t="s">
        <v>262</v>
      </c>
    </row>
    <row r="250" spans="1:10" ht="25.5" x14ac:dyDescent="0.2">
      <c r="A250" s="64">
        <v>245</v>
      </c>
      <c r="B250" s="40" t="s">
        <v>257</v>
      </c>
      <c r="C250" s="14">
        <v>42388</v>
      </c>
      <c r="D250" s="13" t="s">
        <v>239</v>
      </c>
      <c r="E250" s="13" t="s">
        <v>192</v>
      </c>
      <c r="F250" s="13" t="s">
        <v>193</v>
      </c>
      <c r="G250" s="15">
        <v>43265</v>
      </c>
      <c r="H250" s="13"/>
      <c r="I250" s="15">
        <v>44713.42260416667</v>
      </c>
      <c r="J250" s="13" t="s">
        <v>262</v>
      </c>
    </row>
    <row r="251" spans="1:10" ht="25.5" x14ac:dyDescent="0.2">
      <c r="A251" s="64">
        <v>246</v>
      </c>
      <c r="B251" s="40" t="s">
        <v>258</v>
      </c>
      <c r="C251" s="14">
        <v>42486</v>
      </c>
      <c r="D251" s="13" t="s">
        <v>239</v>
      </c>
      <c r="E251" s="13" t="s">
        <v>192</v>
      </c>
      <c r="F251" s="13" t="s">
        <v>193</v>
      </c>
      <c r="G251" s="15">
        <v>43704.645185185182</v>
      </c>
      <c r="H251" s="13"/>
      <c r="I251" s="15">
        <v>44713.541006944448</v>
      </c>
      <c r="J251" s="13" t="s">
        <v>262</v>
      </c>
    </row>
    <row r="252" spans="1:10" ht="25.5" x14ac:dyDescent="0.2">
      <c r="A252" s="64">
        <v>247</v>
      </c>
      <c r="B252" s="40" t="s">
        <v>259</v>
      </c>
      <c r="C252" s="14">
        <v>42485</v>
      </c>
      <c r="D252" s="13" t="s">
        <v>239</v>
      </c>
      <c r="E252" s="13" t="s">
        <v>192</v>
      </c>
      <c r="F252" s="13" t="s">
        <v>193</v>
      </c>
      <c r="G252" s="15">
        <v>43362</v>
      </c>
      <c r="H252" s="13"/>
      <c r="I252" s="15">
        <v>44713.501747685186</v>
      </c>
      <c r="J252" s="13" t="s">
        <v>262</v>
      </c>
    </row>
    <row r="253" spans="1:10" ht="25.5" x14ac:dyDescent="0.2">
      <c r="A253" s="64">
        <v>248</v>
      </c>
      <c r="B253" s="40" t="s">
        <v>260</v>
      </c>
      <c r="C253" s="14">
        <v>42518</v>
      </c>
      <c r="D253" s="13" t="s">
        <v>239</v>
      </c>
      <c r="E253" s="13" t="s">
        <v>192</v>
      </c>
      <c r="F253" s="13" t="s">
        <v>193</v>
      </c>
      <c r="G253" s="15">
        <v>43696.658738425926</v>
      </c>
      <c r="H253" s="13"/>
      <c r="I253" s="15">
        <v>44713.420787037037</v>
      </c>
      <c r="J253" s="13" t="s">
        <v>262</v>
      </c>
    </row>
    <row r="254" spans="1:10" ht="25.5" x14ac:dyDescent="0.2">
      <c r="A254" s="64">
        <v>249</v>
      </c>
      <c r="B254" s="40" t="s">
        <v>261</v>
      </c>
      <c r="C254" s="14">
        <v>42510</v>
      </c>
      <c r="D254" s="13" t="s">
        <v>239</v>
      </c>
      <c r="E254" s="13" t="s">
        <v>192</v>
      </c>
      <c r="F254" s="13" t="s">
        <v>193</v>
      </c>
      <c r="G254" s="24" t="s">
        <v>271</v>
      </c>
      <c r="H254" s="13"/>
      <c r="I254" s="15">
        <v>44743.421909722223</v>
      </c>
      <c r="J254" s="13" t="s">
        <v>262</v>
      </c>
    </row>
    <row r="255" spans="1:10" ht="25.5" x14ac:dyDescent="0.2">
      <c r="A255" s="64">
        <v>250</v>
      </c>
      <c r="B255" s="13" t="str">
        <f>'2020-2021'!B154</f>
        <v>Абдурахман Әміржан Алібекұлы</v>
      </c>
      <c r="C255" s="14">
        <f>'2020-2021'!C154</f>
        <v>42654</v>
      </c>
      <c r="D255" s="13" t="s">
        <v>239</v>
      </c>
      <c r="E255" s="13" t="s">
        <v>192</v>
      </c>
      <c r="F255" s="13" t="s">
        <v>193</v>
      </c>
      <c r="G255" s="42">
        <f>'2020-2021'!$G$154</f>
        <v>43657</v>
      </c>
      <c r="H255" s="13"/>
      <c r="I255" s="15">
        <v>44636</v>
      </c>
      <c r="J255" s="13" t="s">
        <v>262</v>
      </c>
    </row>
    <row r="256" spans="1:10" ht="25.5" x14ac:dyDescent="0.2">
      <c r="A256" s="64">
        <v>251</v>
      </c>
      <c r="B256" s="13" t="s">
        <v>453</v>
      </c>
      <c r="C256" s="14">
        <f>'[2]Выбывшие выгрузка нобд'!$E$1086</f>
        <v>42521</v>
      </c>
      <c r="D256" s="13" t="s">
        <v>239</v>
      </c>
      <c r="E256" s="13" t="s">
        <v>192</v>
      </c>
      <c r="F256" s="13" t="s">
        <v>193</v>
      </c>
      <c r="G256" s="42">
        <v>44470</v>
      </c>
      <c r="H256" s="13"/>
      <c r="I256" s="15">
        <v>44593</v>
      </c>
      <c r="J256" s="13" t="s">
        <v>262</v>
      </c>
    </row>
    <row r="259" spans="2:10" x14ac:dyDescent="0.2">
      <c r="B259" s="112" t="s">
        <v>0</v>
      </c>
      <c r="C259" s="112"/>
      <c r="D259" s="112"/>
      <c r="E259" s="112"/>
      <c r="F259" s="112"/>
      <c r="G259" s="112"/>
      <c r="H259" s="112"/>
      <c r="I259" s="112"/>
      <c r="J259" s="112"/>
    </row>
    <row r="260" spans="2:10" ht="15" x14ac:dyDescent="0.25">
      <c r="B260" s="109" t="s">
        <v>406</v>
      </c>
      <c r="C260" s="109"/>
      <c r="D260" s="109"/>
      <c r="E260" s="109"/>
      <c r="F260" s="109"/>
      <c r="G260" s="109"/>
      <c r="H260" s="109"/>
      <c r="I260" s="109"/>
      <c r="J260" s="38"/>
    </row>
  </sheetData>
  <mergeCells count="6">
    <mergeCell ref="B260:I260"/>
    <mergeCell ref="E1:J1"/>
    <mergeCell ref="A3:J3"/>
    <mergeCell ref="G4:H4"/>
    <mergeCell ref="I4:J4"/>
    <mergeCell ref="B259:J259"/>
  </mergeCells>
  <pageMargins left="0.25" right="0.25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opLeftCell="A250" zoomScaleNormal="100" workbookViewId="0">
      <selection activeCell="B265" sqref="B265:J265"/>
    </sheetView>
  </sheetViews>
  <sheetFormatPr defaultRowHeight="12.75" x14ac:dyDescent="0.2"/>
  <cols>
    <col min="1" max="1" width="5" style="12" customWidth="1"/>
    <col min="2" max="2" width="37.140625" style="43" customWidth="1"/>
    <col min="3" max="3" width="10.28515625" style="12" customWidth="1"/>
    <col min="4" max="4" width="12.85546875" style="43" customWidth="1"/>
    <col min="5" max="5" width="14.42578125" style="43" customWidth="1"/>
    <col min="6" max="6" width="11.5703125" style="43" customWidth="1"/>
    <col min="7" max="7" width="18.42578125" style="43" customWidth="1"/>
    <col min="8" max="8" width="16" style="43" customWidth="1"/>
    <col min="9" max="9" width="18.85546875" style="43" customWidth="1"/>
    <col min="10" max="10" width="15.85546875" style="43" customWidth="1"/>
    <col min="11" max="16384" width="9.140625" style="43"/>
  </cols>
  <sheetData>
    <row r="1" spans="1:10" x14ac:dyDescent="0.2">
      <c r="E1" s="101" t="s">
        <v>2</v>
      </c>
      <c r="F1" s="101"/>
      <c r="G1" s="101"/>
      <c r="H1" s="101"/>
      <c r="I1" s="101"/>
      <c r="J1" s="101"/>
    </row>
    <row r="2" spans="1:10" x14ac:dyDescent="0.2">
      <c r="E2" s="4"/>
      <c r="F2" s="4"/>
    </row>
    <row r="3" spans="1:10" ht="54" customHeight="1" x14ac:dyDescent="0.2">
      <c r="A3" s="114" t="s">
        <v>456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0" s="44" customFormat="1" ht="43.5" customHeight="1" x14ac:dyDescent="0.25">
      <c r="A4" s="10" t="s">
        <v>14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99" t="s">
        <v>8</v>
      </c>
      <c r="H4" s="100"/>
      <c r="I4" s="99" t="s">
        <v>9</v>
      </c>
      <c r="J4" s="100"/>
    </row>
    <row r="5" spans="1:10" ht="78.75" customHeight="1" x14ac:dyDescent="0.2">
      <c r="A5" s="11"/>
      <c r="B5" s="2"/>
      <c r="C5" s="11"/>
      <c r="D5" s="2"/>
      <c r="E5" s="2"/>
      <c r="F5" s="2"/>
      <c r="G5" s="9" t="s">
        <v>10</v>
      </c>
      <c r="H5" s="9" t="s">
        <v>15</v>
      </c>
      <c r="I5" s="9" t="s">
        <v>11</v>
      </c>
      <c r="J5" s="9" t="s">
        <v>12</v>
      </c>
    </row>
    <row r="6" spans="1:10" ht="38.25" x14ac:dyDescent="0.2">
      <c r="A6" s="11">
        <v>1</v>
      </c>
      <c r="B6" s="45" t="s">
        <v>457</v>
      </c>
      <c r="C6" s="53">
        <v>43877</v>
      </c>
      <c r="D6" s="45" t="s">
        <v>407</v>
      </c>
      <c r="E6" s="26" t="s">
        <v>18</v>
      </c>
      <c r="F6" s="26" t="s">
        <v>19</v>
      </c>
      <c r="G6" s="45" t="s">
        <v>477</v>
      </c>
      <c r="H6" s="2"/>
      <c r="I6" s="58" t="str">
        <f>"2022-11-14T00:00:00"</f>
        <v>2022-11-14T00:00:00</v>
      </c>
      <c r="J6" s="2" t="s">
        <v>820</v>
      </c>
    </row>
    <row r="7" spans="1:10" ht="38.25" x14ac:dyDescent="0.2">
      <c r="A7" s="11">
        <v>2</v>
      </c>
      <c r="B7" s="45" t="s">
        <v>458</v>
      </c>
      <c r="C7" s="53">
        <v>43857</v>
      </c>
      <c r="D7" s="45" t="s">
        <v>407</v>
      </c>
      <c r="E7" s="26" t="s">
        <v>18</v>
      </c>
      <c r="F7" s="26" t="s">
        <v>19</v>
      </c>
      <c r="G7" s="45" t="s">
        <v>414</v>
      </c>
      <c r="H7" s="2"/>
      <c r="I7" s="2"/>
      <c r="J7" s="2"/>
    </row>
    <row r="8" spans="1:10" ht="38.25" x14ac:dyDescent="0.2">
      <c r="A8" s="11">
        <v>3</v>
      </c>
      <c r="B8" s="45" t="s">
        <v>459</v>
      </c>
      <c r="C8" s="53">
        <v>43905</v>
      </c>
      <c r="D8" s="45" t="s">
        <v>407</v>
      </c>
      <c r="E8" s="26" t="s">
        <v>18</v>
      </c>
      <c r="F8" s="26" t="s">
        <v>19</v>
      </c>
      <c r="G8" s="45" t="s">
        <v>408</v>
      </c>
      <c r="H8" s="2"/>
      <c r="I8" s="2"/>
      <c r="J8" s="2"/>
    </row>
    <row r="9" spans="1:10" ht="38.25" x14ac:dyDescent="0.2">
      <c r="A9" s="11">
        <v>4</v>
      </c>
      <c r="B9" s="45" t="s">
        <v>460</v>
      </c>
      <c r="C9" s="53">
        <v>43834</v>
      </c>
      <c r="D9" s="45" t="s">
        <v>407</v>
      </c>
      <c r="E9" s="26" t="s">
        <v>18</v>
      </c>
      <c r="F9" s="26" t="s">
        <v>19</v>
      </c>
      <c r="G9" s="45" t="s">
        <v>408</v>
      </c>
      <c r="H9" s="2"/>
      <c r="I9" s="2"/>
      <c r="J9" s="2"/>
    </row>
    <row r="10" spans="1:10" ht="38.25" x14ac:dyDescent="0.2">
      <c r="A10" s="11">
        <v>5</v>
      </c>
      <c r="B10" s="45" t="s">
        <v>461</v>
      </c>
      <c r="C10" s="53">
        <v>43915</v>
      </c>
      <c r="D10" s="45" t="s">
        <v>407</v>
      </c>
      <c r="E10" s="26" t="s">
        <v>18</v>
      </c>
      <c r="F10" s="26" t="s">
        <v>19</v>
      </c>
      <c r="G10" s="45" t="s">
        <v>408</v>
      </c>
      <c r="H10" s="2"/>
      <c r="I10" s="2"/>
      <c r="J10" s="2"/>
    </row>
    <row r="11" spans="1:10" ht="38.25" x14ac:dyDescent="0.2">
      <c r="A11" s="11">
        <v>6</v>
      </c>
      <c r="B11" s="45" t="s">
        <v>462</v>
      </c>
      <c r="C11" s="53">
        <v>44036</v>
      </c>
      <c r="D11" s="45" t="s">
        <v>407</v>
      </c>
      <c r="E11" s="26" t="s">
        <v>18</v>
      </c>
      <c r="F11" s="26" t="s">
        <v>19</v>
      </c>
      <c r="G11" s="45" t="s">
        <v>408</v>
      </c>
      <c r="H11" s="2"/>
      <c r="I11" s="2"/>
      <c r="J11" s="2"/>
    </row>
    <row r="12" spans="1:10" ht="38.25" x14ac:dyDescent="0.2">
      <c r="A12" s="11">
        <v>7</v>
      </c>
      <c r="B12" s="45" t="s">
        <v>463</v>
      </c>
      <c r="C12" s="53">
        <v>44091</v>
      </c>
      <c r="D12" s="45" t="s">
        <v>407</v>
      </c>
      <c r="E12" s="26" t="s">
        <v>18</v>
      </c>
      <c r="F12" s="26" t="s">
        <v>19</v>
      </c>
      <c r="G12" s="45" t="s">
        <v>408</v>
      </c>
      <c r="H12" s="2"/>
      <c r="I12" s="2"/>
      <c r="J12" s="2"/>
    </row>
    <row r="13" spans="1:10" ht="38.25" x14ac:dyDescent="0.2">
      <c r="A13" s="11">
        <v>8</v>
      </c>
      <c r="B13" s="45" t="s">
        <v>464</v>
      </c>
      <c r="C13" s="53">
        <v>43836</v>
      </c>
      <c r="D13" s="45" t="s">
        <v>407</v>
      </c>
      <c r="E13" s="26" t="s">
        <v>18</v>
      </c>
      <c r="F13" s="26" t="s">
        <v>19</v>
      </c>
      <c r="G13" s="45" t="s">
        <v>408</v>
      </c>
      <c r="H13" s="2"/>
      <c r="I13" s="2"/>
      <c r="J13" s="2"/>
    </row>
    <row r="14" spans="1:10" ht="38.25" x14ac:dyDescent="0.2">
      <c r="A14" s="11">
        <v>9</v>
      </c>
      <c r="B14" s="45" t="s">
        <v>465</v>
      </c>
      <c r="C14" s="53">
        <v>43915</v>
      </c>
      <c r="D14" s="45" t="s">
        <v>407</v>
      </c>
      <c r="E14" s="26" t="s">
        <v>18</v>
      </c>
      <c r="F14" s="26" t="s">
        <v>19</v>
      </c>
      <c r="G14" s="45" t="s">
        <v>408</v>
      </c>
      <c r="H14" s="2"/>
      <c r="I14" s="2"/>
      <c r="J14" s="2"/>
    </row>
    <row r="15" spans="1:10" ht="38.25" x14ac:dyDescent="0.2">
      <c r="A15" s="11">
        <v>10</v>
      </c>
      <c r="B15" s="45" t="s">
        <v>466</v>
      </c>
      <c r="C15" s="53">
        <v>43860</v>
      </c>
      <c r="D15" s="45" t="s">
        <v>407</v>
      </c>
      <c r="E15" s="26" t="s">
        <v>18</v>
      </c>
      <c r="F15" s="26" t="s">
        <v>19</v>
      </c>
      <c r="G15" s="45" t="s">
        <v>408</v>
      </c>
      <c r="H15" s="2"/>
      <c r="I15" s="2"/>
      <c r="J15" s="2"/>
    </row>
    <row r="16" spans="1:10" ht="38.25" x14ac:dyDescent="0.2">
      <c r="A16" s="11">
        <v>11</v>
      </c>
      <c r="B16" s="45" t="s">
        <v>467</v>
      </c>
      <c r="C16" s="53">
        <v>43881</v>
      </c>
      <c r="D16" s="45" t="s">
        <v>407</v>
      </c>
      <c r="E16" s="26" t="s">
        <v>18</v>
      </c>
      <c r="F16" s="26" t="s">
        <v>19</v>
      </c>
      <c r="G16" s="45" t="s">
        <v>408</v>
      </c>
      <c r="H16" s="2"/>
      <c r="I16" s="2"/>
      <c r="J16" s="2"/>
    </row>
    <row r="17" spans="1:10" ht="38.25" x14ac:dyDescent="0.2">
      <c r="A17" s="11">
        <v>12</v>
      </c>
      <c r="B17" s="45" t="s">
        <v>468</v>
      </c>
      <c r="C17" s="53">
        <v>44167</v>
      </c>
      <c r="D17" s="45" t="s">
        <v>407</v>
      </c>
      <c r="E17" s="26" t="s">
        <v>18</v>
      </c>
      <c r="F17" s="26" t="s">
        <v>19</v>
      </c>
      <c r="G17" s="45" t="s">
        <v>409</v>
      </c>
      <c r="H17" s="2"/>
      <c r="I17" s="2"/>
      <c r="J17" s="2"/>
    </row>
    <row r="18" spans="1:10" ht="38.25" x14ac:dyDescent="0.2">
      <c r="A18" s="11">
        <v>13</v>
      </c>
      <c r="B18" s="45" t="s">
        <v>469</v>
      </c>
      <c r="C18" s="53">
        <v>43875</v>
      </c>
      <c r="D18" s="45" t="s">
        <v>407</v>
      </c>
      <c r="E18" s="26" t="s">
        <v>18</v>
      </c>
      <c r="F18" s="26" t="s">
        <v>19</v>
      </c>
      <c r="G18" s="45" t="s">
        <v>409</v>
      </c>
      <c r="H18" s="2"/>
      <c r="I18" s="2"/>
      <c r="J18" s="2"/>
    </row>
    <row r="19" spans="1:10" ht="38.25" x14ac:dyDescent="0.2">
      <c r="A19" s="11">
        <v>14</v>
      </c>
      <c r="B19" s="45" t="s">
        <v>470</v>
      </c>
      <c r="C19" s="53">
        <v>43853</v>
      </c>
      <c r="D19" s="45" t="s">
        <v>407</v>
      </c>
      <c r="E19" s="26" t="s">
        <v>18</v>
      </c>
      <c r="F19" s="26" t="s">
        <v>19</v>
      </c>
      <c r="G19" s="45" t="s">
        <v>413</v>
      </c>
      <c r="H19" s="2"/>
      <c r="I19" s="2"/>
      <c r="J19" s="2"/>
    </row>
    <row r="20" spans="1:10" ht="38.25" x14ac:dyDescent="0.2">
      <c r="A20" s="11">
        <v>15</v>
      </c>
      <c r="B20" s="45" t="s">
        <v>471</v>
      </c>
      <c r="C20" s="53">
        <v>44063</v>
      </c>
      <c r="D20" s="45" t="s">
        <v>407</v>
      </c>
      <c r="E20" s="26" t="s">
        <v>18</v>
      </c>
      <c r="F20" s="26" t="s">
        <v>19</v>
      </c>
      <c r="G20" s="45" t="s">
        <v>411</v>
      </c>
      <c r="H20" s="2"/>
      <c r="I20" s="2"/>
      <c r="J20" s="2"/>
    </row>
    <row r="21" spans="1:10" ht="38.25" x14ac:dyDescent="0.2">
      <c r="A21" s="11">
        <v>16</v>
      </c>
      <c r="B21" s="45" t="s">
        <v>472</v>
      </c>
      <c r="C21" s="53">
        <v>43946</v>
      </c>
      <c r="D21" s="45" t="s">
        <v>407</v>
      </c>
      <c r="E21" s="26" t="s">
        <v>18</v>
      </c>
      <c r="F21" s="26" t="s">
        <v>19</v>
      </c>
      <c r="G21" s="45" t="s">
        <v>411</v>
      </c>
      <c r="H21" s="2"/>
      <c r="I21" s="2" t="str">
        <f>'[4]Выбывшие (7)'!$AB$1124</f>
        <v>2022-10-10T00:00:00</v>
      </c>
      <c r="J21" s="2" t="s">
        <v>820</v>
      </c>
    </row>
    <row r="22" spans="1:10" ht="38.25" x14ac:dyDescent="0.2">
      <c r="A22" s="11">
        <v>17</v>
      </c>
      <c r="B22" s="45" t="s">
        <v>473</v>
      </c>
      <c r="C22" s="53">
        <v>43937</v>
      </c>
      <c r="D22" s="45" t="s">
        <v>407</v>
      </c>
      <c r="E22" s="26" t="s">
        <v>18</v>
      </c>
      <c r="F22" s="26" t="s">
        <v>19</v>
      </c>
      <c r="G22" s="45" t="s">
        <v>411</v>
      </c>
      <c r="H22" s="2"/>
      <c r="I22" s="2"/>
      <c r="J22" s="2"/>
    </row>
    <row r="23" spans="1:10" ht="38.25" x14ac:dyDescent="0.2">
      <c r="A23" s="11">
        <v>18</v>
      </c>
      <c r="B23" s="45" t="s">
        <v>474</v>
      </c>
      <c r="C23" s="53">
        <v>44113</v>
      </c>
      <c r="D23" s="45" t="s">
        <v>407</v>
      </c>
      <c r="E23" s="26" t="s">
        <v>18</v>
      </c>
      <c r="F23" s="26" t="s">
        <v>19</v>
      </c>
      <c r="G23" s="45" t="s">
        <v>411</v>
      </c>
      <c r="H23" s="2"/>
      <c r="I23" s="2"/>
      <c r="J23" s="2"/>
    </row>
    <row r="24" spans="1:10" ht="38.25" x14ac:dyDescent="0.2">
      <c r="A24" s="11">
        <v>19</v>
      </c>
      <c r="B24" s="45" t="s">
        <v>475</v>
      </c>
      <c r="C24" s="53">
        <v>43979</v>
      </c>
      <c r="D24" s="45" t="s">
        <v>407</v>
      </c>
      <c r="E24" s="26" t="s">
        <v>18</v>
      </c>
      <c r="F24" s="26" t="s">
        <v>19</v>
      </c>
      <c r="G24" s="45" t="s">
        <v>411</v>
      </c>
      <c r="H24" s="2"/>
      <c r="I24" s="2"/>
      <c r="J24" s="2"/>
    </row>
    <row r="25" spans="1:10" s="56" customFormat="1" ht="38.25" x14ac:dyDescent="0.2">
      <c r="A25" s="11">
        <v>20</v>
      </c>
      <c r="B25" s="51" t="s">
        <v>476</v>
      </c>
      <c r="C25" s="55">
        <v>44111</v>
      </c>
      <c r="D25" s="51" t="s">
        <v>407</v>
      </c>
      <c r="E25" s="26" t="s">
        <v>18</v>
      </c>
      <c r="F25" s="26" t="s">
        <v>19</v>
      </c>
      <c r="G25" s="51" t="s">
        <v>410</v>
      </c>
      <c r="H25" s="50"/>
      <c r="I25" s="50"/>
      <c r="J25" s="50"/>
    </row>
    <row r="26" spans="1:10" s="49" customFormat="1" ht="36.75" customHeight="1" x14ac:dyDescent="0.2">
      <c r="A26" s="11">
        <v>21</v>
      </c>
      <c r="B26" s="46" t="str">
        <f>'[5]Выгрузка НОБД на конец октября '!$H$217</f>
        <v>ГНАТЮК ЕГОР АЛЕКСЕЕВИЧ</v>
      </c>
      <c r="C26" s="54">
        <f>'[5]Выгрузка НОБД на конец октября '!$G$217</f>
        <v>44097</v>
      </c>
      <c r="D26" s="46" t="s">
        <v>407</v>
      </c>
      <c r="E26" s="47" t="s">
        <v>18</v>
      </c>
      <c r="F26" s="47" t="s">
        <v>19</v>
      </c>
      <c r="G26" s="46" t="str">
        <f>'[5]Выгрузка НОБД на конец октября '!$R$217</f>
        <v>2022-10-14T00:00:00</v>
      </c>
      <c r="H26" s="48"/>
      <c r="I26" s="48"/>
      <c r="J26" s="48"/>
    </row>
    <row r="27" spans="1:10" s="49" customFormat="1" ht="36.75" customHeight="1" x14ac:dyDescent="0.2">
      <c r="A27" s="11">
        <v>22</v>
      </c>
      <c r="B27" s="46" t="str">
        <f>'[6]Выгрузка НОБД за ноябрь 2022'!H48</f>
        <v>ДУШКИНА АЛИСА ВИКТОРОВНА</v>
      </c>
      <c r="C27" s="54">
        <f>'[6]Выгрузка НОБД за ноябрь 2022'!G48</f>
        <v>43951</v>
      </c>
      <c r="D27" s="46" t="s">
        <v>407</v>
      </c>
      <c r="E27" s="47" t="s">
        <v>18</v>
      </c>
      <c r="F27" s="47" t="s">
        <v>19</v>
      </c>
      <c r="G27" s="46" t="str">
        <f>'[6]Выгрузка НОБД за ноябрь 2022'!R48</f>
        <v>2022-11-07T00:00:00</v>
      </c>
      <c r="H27" s="48"/>
      <c r="I27" s="48"/>
      <c r="J27" s="48"/>
    </row>
    <row r="28" spans="1:10" s="49" customFormat="1" ht="36.75" customHeight="1" x14ac:dyDescent="0.2">
      <c r="A28" s="11">
        <v>23</v>
      </c>
      <c r="B28" s="46" t="str">
        <f>'[6]Выгрузка НОБД за ноябрь 2022'!H49</f>
        <v>КОРБМАХЕР РОДИОН ДМИТРИЕВИЧ</v>
      </c>
      <c r="C28" s="54">
        <f>'[6]Выгрузка НОБД за ноябрь 2022'!G49</f>
        <v>43834</v>
      </c>
      <c r="D28" s="46" t="s">
        <v>407</v>
      </c>
      <c r="E28" s="47" t="s">
        <v>18</v>
      </c>
      <c r="F28" s="47" t="s">
        <v>19</v>
      </c>
      <c r="G28" s="46" t="str">
        <f>'[6]Выгрузка НОБД за ноябрь 2022'!R49</f>
        <v>2022-11-07T00:00:00</v>
      </c>
      <c r="H28" s="48"/>
      <c r="I28" s="48"/>
      <c r="J28" s="48"/>
    </row>
    <row r="29" spans="1:10" s="49" customFormat="1" ht="36.75" customHeight="1" x14ac:dyDescent="0.2">
      <c r="A29" s="11">
        <v>24</v>
      </c>
      <c r="B29" s="46" t="str">
        <f>'[6]Выгрузка НОБД за ноябрь 2022'!$H$226</f>
        <v>МИШИНА ДИАНА ДМИТРИЕВНА</v>
      </c>
      <c r="C29" s="54">
        <f>'[6]Выгрузка НОБД за ноябрь 2022'!$G$226</f>
        <v>43895</v>
      </c>
      <c r="D29" s="46" t="s">
        <v>407</v>
      </c>
      <c r="E29" s="47" t="s">
        <v>18</v>
      </c>
      <c r="F29" s="47" t="s">
        <v>19</v>
      </c>
      <c r="G29" s="46" t="str">
        <f>'[6]Выгрузка НОБД за ноябрь 2022'!$R$226</f>
        <v>2022-11-10T00:00:00</v>
      </c>
      <c r="H29" s="48"/>
      <c r="I29" s="48"/>
      <c r="J29" s="48"/>
    </row>
    <row r="30" spans="1:10" s="49" customFormat="1" ht="36.75" customHeight="1" x14ac:dyDescent="0.2">
      <c r="A30" s="11">
        <v>25</v>
      </c>
      <c r="B30" s="46" t="str">
        <f>'[6]Выгрузка НОБД за ноябрь 2022'!H230</f>
        <v>АТАШЕВ РИЗВАН РУСЛАНОВИЧ</v>
      </c>
      <c r="C30" s="54">
        <f>'[6]Выгрузка НОБД за ноябрь 2022'!G230</f>
        <v>43910</v>
      </c>
      <c r="D30" s="46" t="s">
        <v>407</v>
      </c>
      <c r="E30" s="47" t="s">
        <v>18</v>
      </c>
      <c r="F30" s="47" t="s">
        <v>19</v>
      </c>
      <c r="G30" s="46" t="str">
        <f>'[6]Выгрузка НОБД за ноябрь 2022'!R230</f>
        <v>2022-11-07T00:00:00</v>
      </c>
      <c r="H30" s="48"/>
      <c r="I30" s="60">
        <v>45001</v>
      </c>
      <c r="J30" s="48" t="s">
        <v>821</v>
      </c>
    </row>
    <row r="31" spans="1:10" s="49" customFormat="1" ht="36.75" customHeight="1" x14ac:dyDescent="0.2">
      <c r="A31" s="11">
        <v>26</v>
      </c>
      <c r="B31" s="46" t="str">
        <f>'[6]Выгрузка НОБД за ноябрь 2022'!H231</f>
        <v>ПЕДАН ЮЛИЯ АНДРЕЕВНА</v>
      </c>
      <c r="C31" s="54">
        <f>'[6]Выгрузка НОБД за ноябрь 2022'!G231</f>
        <v>44026</v>
      </c>
      <c r="D31" s="46" t="s">
        <v>407</v>
      </c>
      <c r="E31" s="47" t="s">
        <v>18</v>
      </c>
      <c r="F31" s="47" t="s">
        <v>19</v>
      </c>
      <c r="G31" s="46" t="str">
        <f>'[6]Выгрузка НОБД за ноябрь 2022'!R231</f>
        <v>2022-11-07T00:00:00</v>
      </c>
      <c r="H31" s="48"/>
      <c r="I31" s="48"/>
      <c r="J31" s="48"/>
    </row>
    <row r="32" spans="1:10" ht="38.25" x14ac:dyDescent="0.2">
      <c r="A32" s="11">
        <v>27</v>
      </c>
      <c r="B32" s="45" t="s">
        <v>495</v>
      </c>
      <c r="C32" s="53">
        <v>44173</v>
      </c>
      <c r="D32" s="46" t="s">
        <v>407</v>
      </c>
      <c r="E32" s="26" t="s">
        <v>18</v>
      </c>
      <c r="F32" s="26" t="s">
        <v>19</v>
      </c>
      <c r="G32" s="45" t="s">
        <v>412</v>
      </c>
      <c r="H32" s="2"/>
      <c r="I32" s="2"/>
      <c r="J32" s="2"/>
    </row>
    <row r="33" spans="1:10" ht="38.25" x14ac:dyDescent="0.2">
      <c r="A33" s="11">
        <v>28</v>
      </c>
      <c r="B33" s="45" t="s">
        <v>478</v>
      </c>
      <c r="C33" s="53">
        <v>43843</v>
      </c>
      <c r="D33" s="45" t="s">
        <v>415</v>
      </c>
      <c r="E33" s="26" t="s">
        <v>18</v>
      </c>
      <c r="F33" s="26" t="s">
        <v>19</v>
      </c>
      <c r="G33" s="45" t="s">
        <v>416</v>
      </c>
      <c r="H33" s="2"/>
      <c r="I33" s="2"/>
      <c r="J33" s="2"/>
    </row>
    <row r="34" spans="1:10" ht="38.25" x14ac:dyDescent="0.2">
      <c r="A34" s="11">
        <v>29</v>
      </c>
      <c r="B34" s="45" t="s">
        <v>479</v>
      </c>
      <c r="C34" s="53">
        <v>43991</v>
      </c>
      <c r="D34" s="45" t="s">
        <v>415</v>
      </c>
      <c r="E34" s="26" t="s">
        <v>18</v>
      </c>
      <c r="F34" s="26" t="s">
        <v>19</v>
      </c>
      <c r="G34" s="45" t="s">
        <v>408</v>
      </c>
      <c r="H34" s="2"/>
      <c r="I34" s="2"/>
      <c r="J34" s="2"/>
    </row>
    <row r="35" spans="1:10" ht="38.25" x14ac:dyDescent="0.2">
      <c r="A35" s="11">
        <v>30</v>
      </c>
      <c r="B35" s="45" t="s">
        <v>480</v>
      </c>
      <c r="C35" s="53">
        <v>44025</v>
      </c>
      <c r="D35" s="45" t="s">
        <v>415</v>
      </c>
      <c r="E35" s="26" t="s">
        <v>18</v>
      </c>
      <c r="F35" s="26" t="s">
        <v>19</v>
      </c>
      <c r="G35" s="45" t="s">
        <v>408</v>
      </c>
      <c r="H35" s="2"/>
      <c r="I35" s="2"/>
      <c r="J35" s="2"/>
    </row>
    <row r="36" spans="1:10" ht="38.25" x14ac:dyDescent="0.2">
      <c r="A36" s="11">
        <v>31</v>
      </c>
      <c r="B36" s="45" t="s">
        <v>481</v>
      </c>
      <c r="C36" s="53">
        <v>43978</v>
      </c>
      <c r="D36" s="45" t="s">
        <v>415</v>
      </c>
      <c r="E36" s="26" t="s">
        <v>18</v>
      </c>
      <c r="F36" s="26" t="s">
        <v>19</v>
      </c>
      <c r="G36" s="45" t="s">
        <v>409</v>
      </c>
      <c r="H36" s="2"/>
      <c r="I36" s="2"/>
      <c r="J36" s="2"/>
    </row>
    <row r="37" spans="1:10" ht="38.25" x14ac:dyDescent="0.2">
      <c r="A37" s="11">
        <v>32</v>
      </c>
      <c r="B37" s="45" t="s">
        <v>482</v>
      </c>
      <c r="C37" s="53">
        <v>44033</v>
      </c>
      <c r="D37" s="45" t="s">
        <v>415</v>
      </c>
      <c r="E37" s="26" t="s">
        <v>18</v>
      </c>
      <c r="F37" s="26" t="s">
        <v>19</v>
      </c>
      <c r="G37" s="45" t="s">
        <v>409</v>
      </c>
      <c r="H37" s="2"/>
      <c r="I37" s="2"/>
      <c r="J37" s="2"/>
    </row>
    <row r="38" spans="1:10" ht="38.25" x14ac:dyDescent="0.2">
      <c r="A38" s="11">
        <v>33</v>
      </c>
      <c r="B38" s="45" t="s">
        <v>483</v>
      </c>
      <c r="C38" s="53">
        <v>44033</v>
      </c>
      <c r="D38" s="45" t="s">
        <v>415</v>
      </c>
      <c r="E38" s="26" t="s">
        <v>18</v>
      </c>
      <c r="F38" s="26" t="s">
        <v>19</v>
      </c>
      <c r="G38" s="45" t="s">
        <v>409</v>
      </c>
      <c r="H38" s="2"/>
      <c r="I38" s="2" t="str">
        <f>'[4]Выбывшие (7)'!$AB$1120</f>
        <v>2023-03-02T00:00:00</v>
      </c>
      <c r="J38" s="2" t="s">
        <v>821</v>
      </c>
    </row>
    <row r="39" spans="1:10" ht="38.25" x14ac:dyDescent="0.2">
      <c r="A39" s="11">
        <v>34</v>
      </c>
      <c r="B39" s="45" t="s">
        <v>484</v>
      </c>
      <c r="C39" s="53">
        <v>43884</v>
      </c>
      <c r="D39" s="45" t="s">
        <v>415</v>
      </c>
      <c r="E39" s="26" t="s">
        <v>18</v>
      </c>
      <c r="F39" s="26" t="s">
        <v>19</v>
      </c>
      <c r="G39" s="45" t="s">
        <v>409</v>
      </c>
      <c r="H39" s="2"/>
      <c r="I39" s="2"/>
      <c r="J39" s="2"/>
    </row>
    <row r="40" spans="1:10" ht="38.25" x14ac:dyDescent="0.2">
      <c r="A40" s="11">
        <v>35</v>
      </c>
      <c r="B40" s="45" t="s">
        <v>485</v>
      </c>
      <c r="C40" s="53">
        <v>44162</v>
      </c>
      <c r="D40" s="45" t="s">
        <v>415</v>
      </c>
      <c r="E40" s="26" t="s">
        <v>18</v>
      </c>
      <c r="F40" s="26" t="s">
        <v>19</v>
      </c>
      <c r="G40" s="45" t="s">
        <v>409</v>
      </c>
      <c r="H40" s="2"/>
      <c r="I40" s="2"/>
      <c r="J40" s="2"/>
    </row>
    <row r="41" spans="1:10" ht="38.25" x14ac:dyDescent="0.2">
      <c r="A41" s="11">
        <v>36</v>
      </c>
      <c r="B41" s="45" t="s">
        <v>486</v>
      </c>
      <c r="C41" s="53">
        <v>43926</v>
      </c>
      <c r="D41" s="45" t="s">
        <v>415</v>
      </c>
      <c r="E41" s="26" t="s">
        <v>18</v>
      </c>
      <c r="F41" s="26" t="s">
        <v>19</v>
      </c>
      <c r="G41" s="45" t="s">
        <v>421</v>
      </c>
      <c r="H41" s="2"/>
      <c r="I41" s="2"/>
      <c r="J41" s="2"/>
    </row>
    <row r="42" spans="1:10" ht="38.25" x14ac:dyDescent="0.2">
      <c r="A42" s="11">
        <v>37</v>
      </c>
      <c r="B42" s="45" t="s">
        <v>487</v>
      </c>
      <c r="C42" s="53">
        <v>43997</v>
      </c>
      <c r="D42" s="45" t="s">
        <v>415</v>
      </c>
      <c r="E42" s="26" t="s">
        <v>18</v>
      </c>
      <c r="F42" s="26" t="s">
        <v>19</v>
      </c>
      <c r="G42" s="45" t="s">
        <v>417</v>
      </c>
      <c r="H42" s="2"/>
      <c r="I42" s="2"/>
      <c r="J42" s="2"/>
    </row>
    <row r="43" spans="1:10" ht="38.25" x14ac:dyDescent="0.2">
      <c r="A43" s="11">
        <v>38</v>
      </c>
      <c r="B43" s="45" t="s">
        <v>488</v>
      </c>
      <c r="C43" s="53">
        <v>44011</v>
      </c>
      <c r="D43" s="45" t="s">
        <v>415</v>
      </c>
      <c r="E43" s="26" t="s">
        <v>18</v>
      </c>
      <c r="F43" s="26" t="s">
        <v>19</v>
      </c>
      <c r="G43" s="45" t="s">
        <v>417</v>
      </c>
      <c r="H43" s="2"/>
      <c r="I43" s="2"/>
      <c r="J43" s="2"/>
    </row>
    <row r="44" spans="1:10" ht="38.25" x14ac:dyDescent="0.2">
      <c r="A44" s="11">
        <v>39</v>
      </c>
      <c r="B44" s="45" t="s">
        <v>489</v>
      </c>
      <c r="C44" s="53">
        <v>43970</v>
      </c>
      <c r="D44" s="45" t="s">
        <v>415</v>
      </c>
      <c r="E44" s="26" t="s">
        <v>18</v>
      </c>
      <c r="F44" s="26" t="s">
        <v>19</v>
      </c>
      <c r="G44" s="45" t="s">
        <v>417</v>
      </c>
      <c r="H44" s="2"/>
      <c r="I44" s="2"/>
      <c r="J44" s="2"/>
    </row>
    <row r="45" spans="1:10" ht="38.25" x14ac:dyDescent="0.2">
      <c r="A45" s="11">
        <v>40</v>
      </c>
      <c r="B45" s="45" t="s">
        <v>490</v>
      </c>
      <c r="C45" s="53">
        <v>43861</v>
      </c>
      <c r="D45" s="45" t="s">
        <v>415</v>
      </c>
      <c r="E45" s="26" t="s">
        <v>18</v>
      </c>
      <c r="F45" s="26" t="s">
        <v>19</v>
      </c>
      <c r="G45" s="45" t="s">
        <v>411</v>
      </c>
      <c r="H45" s="2"/>
      <c r="I45" s="2"/>
      <c r="J45" s="2"/>
    </row>
    <row r="46" spans="1:10" ht="38.25" x14ac:dyDescent="0.2">
      <c r="A46" s="11">
        <v>41</v>
      </c>
      <c r="B46" s="45" t="s">
        <v>491</v>
      </c>
      <c r="C46" s="53">
        <v>43861</v>
      </c>
      <c r="D46" s="45" t="s">
        <v>415</v>
      </c>
      <c r="E46" s="26" t="s">
        <v>18</v>
      </c>
      <c r="F46" s="26" t="s">
        <v>19</v>
      </c>
      <c r="G46" s="45" t="s">
        <v>411</v>
      </c>
      <c r="H46" s="2"/>
      <c r="I46" s="2"/>
      <c r="J46" s="2"/>
    </row>
    <row r="47" spans="1:10" ht="38.25" x14ac:dyDescent="0.2">
      <c r="A47" s="11">
        <v>42</v>
      </c>
      <c r="B47" s="45" t="s">
        <v>492</v>
      </c>
      <c r="C47" s="53">
        <v>43889</v>
      </c>
      <c r="D47" s="45" t="s">
        <v>415</v>
      </c>
      <c r="E47" s="26" t="s">
        <v>18</v>
      </c>
      <c r="F47" s="26" t="s">
        <v>19</v>
      </c>
      <c r="G47" s="45" t="s">
        <v>418</v>
      </c>
      <c r="H47" s="2"/>
      <c r="I47" s="2"/>
      <c r="J47" s="2"/>
    </row>
    <row r="48" spans="1:10" ht="38.25" x14ac:dyDescent="0.2">
      <c r="A48" s="11">
        <v>43</v>
      </c>
      <c r="B48" s="45" t="s">
        <v>493</v>
      </c>
      <c r="C48" s="53">
        <v>44132</v>
      </c>
      <c r="D48" s="45" t="s">
        <v>415</v>
      </c>
      <c r="E48" s="26" t="s">
        <v>18</v>
      </c>
      <c r="F48" s="26" t="s">
        <v>19</v>
      </c>
      <c r="G48" s="45" t="s">
        <v>418</v>
      </c>
      <c r="H48" s="2"/>
      <c r="I48" s="2"/>
      <c r="J48" s="2"/>
    </row>
    <row r="49" spans="1:10" ht="38.25" x14ac:dyDescent="0.2">
      <c r="A49" s="11">
        <v>44</v>
      </c>
      <c r="B49" s="45" t="s">
        <v>494</v>
      </c>
      <c r="C49" s="53">
        <v>44102</v>
      </c>
      <c r="D49" s="45" t="s">
        <v>415</v>
      </c>
      <c r="E49" s="26" t="s">
        <v>18</v>
      </c>
      <c r="F49" s="26" t="s">
        <v>19</v>
      </c>
      <c r="G49" s="45" t="s">
        <v>420</v>
      </c>
      <c r="H49" s="2"/>
      <c r="I49" s="2"/>
      <c r="J49" s="2"/>
    </row>
    <row r="50" spans="1:10" ht="38.25" x14ac:dyDescent="0.2">
      <c r="A50" s="11">
        <v>45</v>
      </c>
      <c r="B50" s="45" t="s">
        <v>496</v>
      </c>
      <c r="C50" s="53">
        <v>44052</v>
      </c>
      <c r="D50" s="45" t="s">
        <v>415</v>
      </c>
      <c r="E50" s="26" t="s">
        <v>18</v>
      </c>
      <c r="F50" s="26" t="s">
        <v>19</v>
      </c>
      <c r="G50" s="45" t="s">
        <v>419</v>
      </c>
      <c r="H50" s="2"/>
      <c r="I50" s="2"/>
      <c r="J50" s="2"/>
    </row>
    <row r="51" spans="1:10" s="56" customFormat="1" ht="38.25" x14ac:dyDescent="0.2">
      <c r="A51" s="11">
        <v>46</v>
      </c>
      <c r="B51" s="51" t="s">
        <v>497</v>
      </c>
      <c r="C51" s="55">
        <v>44073</v>
      </c>
      <c r="D51" s="51" t="s">
        <v>415</v>
      </c>
      <c r="E51" s="26" t="s">
        <v>18</v>
      </c>
      <c r="F51" s="26" t="s">
        <v>19</v>
      </c>
      <c r="G51" s="51" t="s">
        <v>498</v>
      </c>
      <c r="H51" s="50"/>
      <c r="I51" s="50" t="str">
        <f>'[4]Выбывшие (7)'!$AB$1128</f>
        <v>2023-01-19T00:00:00</v>
      </c>
      <c r="J51" s="50" t="s">
        <v>820</v>
      </c>
    </row>
    <row r="52" spans="1:10" s="49" customFormat="1" ht="38.25" x14ac:dyDescent="0.2">
      <c r="A52" s="11">
        <v>47</v>
      </c>
      <c r="B52" s="46" t="str">
        <f>'[6]Выгрузка НОБД за ноябрь 2022'!H51</f>
        <v>БОРАНБАЕВА ТОМИРИС САМАТОВНА</v>
      </c>
      <c r="C52" s="54">
        <f>'[6]Выгрузка НОБД за ноябрь 2022'!G51</f>
        <v>44070</v>
      </c>
      <c r="D52" s="46" t="s">
        <v>415</v>
      </c>
      <c r="E52" s="47" t="s">
        <v>18</v>
      </c>
      <c r="F52" s="47" t="s">
        <v>19</v>
      </c>
      <c r="G52" s="46" t="str">
        <f>'[6]Выгрузка НОБД за ноябрь 2022'!R51</f>
        <v>2022-11-17T00:00:00</v>
      </c>
      <c r="H52" s="48"/>
      <c r="I52" s="48"/>
      <c r="J52" s="48"/>
    </row>
    <row r="53" spans="1:10" s="49" customFormat="1" ht="38.25" x14ac:dyDescent="0.2">
      <c r="A53" s="11">
        <v>48</v>
      </c>
      <c r="B53" s="46" t="str">
        <f>'[6]Выгрузка НОБД за ноябрь 2022'!H52</f>
        <v>АСҚАР АРНҰР МУРАТҰЛЫ</v>
      </c>
      <c r="C53" s="54">
        <f>'[6]Выгрузка НОБД за ноябрь 2022'!G52</f>
        <v>44071</v>
      </c>
      <c r="D53" s="46" t="s">
        <v>415</v>
      </c>
      <c r="E53" s="47" t="s">
        <v>18</v>
      </c>
      <c r="F53" s="47" t="s">
        <v>19</v>
      </c>
      <c r="G53" s="46" t="str">
        <f>'[6]Выгрузка НОБД за ноябрь 2022'!R52</f>
        <v>2022-11-24T00:00:00</v>
      </c>
      <c r="H53" s="48"/>
      <c r="I53" s="48" t="str">
        <f>'[4]Выбывшие (7)'!$AB$1130</f>
        <v>2022-12-26T00:00:00</v>
      </c>
      <c r="J53" s="48" t="str">
        <f>$J$51</f>
        <v xml:space="preserve">по заявлению </v>
      </c>
    </row>
    <row r="54" spans="1:10" s="49" customFormat="1" ht="38.25" x14ac:dyDescent="0.2">
      <c r="A54" s="11">
        <v>49</v>
      </c>
      <c r="B54" s="46" t="str">
        <f>'[6]Выгрузка НОБД за ноябрь 2022'!$H$54</f>
        <v>АЛДАБЕРГЕН АЙЫМ ҰЛАНҚЫЗЫ</v>
      </c>
      <c r="C54" s="54">
        <f>'[6]Выгрузка НОБД за ноябрь 2022'!$G$54</f>
        <v>44090</v>
      </c>
      <c r="D54" s="46" t="s">
        <v>415</v>
      </c>
      <c r="E54" s="47" t="s">
        <v>18</v>
      </c>
      <c r="F54" s="47" t="s">
        <v>19</v>
      </c>
      <c r="G54" s="46" t="str">
        <f>'[6]Выгрузка НОБД за ноябрь 2022'!$R$54</f>
        <v>2022-11-24T00:00:00</v>
      </c>
      <c r="H54" s="48"/>
      <c r="I54" s="48"/>
      <c r="J54" s="48"/>
    </row>
    <row r="55" spans="1:10" s="49" customFormat="1" ht="38.25" x14ac:dyDescent="0.2">
      <c r="A55" s="11">
        <v>50</v>
      </c>
      <c r="B55" s="46" t="str">
        <f>'[6]Выгрузка НОБД за ноябрь 2022'!$H$225</f>
        <v>ЕРБОЛАТ АХМЕТ АЛМАСҰЛЫ</v>
      </c>
      <c r="C55" s="54">
        <f>'[6]Выгрузка НОБД за ноябрь 2022'!$G$225</f>
        <v>44117</v>
      </c>
      <c r="D55" s="46" t="s">
        <v>415</v>
      </c>
      <c r="E55" s="47" t="s">
        <v>18</v>
      </c>
      <c r="F55" s="47" t="s">
        <v>19</v>
      </c>
      <c r="G55" s="46" t="str">
        <f>'[6]Выгрузка НОБД за ноябрь 2022'!$R$225</f>
        <v>2022-11-25T00:00:00</v>
      </c>
      <c r="H55" s="48"/>
      <c r="I55" s="48" t="str">
        <f>'[4]Выбывшие (7)'!$AB$1131</f>
        <v>2023-01-18T00:00:00</v>
      </c>
      <c r="J55" s="48" t="str">
        <f>$J$53</f>
        <v xml:space="preserve">по заявлению </v>
      </c>
    </row>
    <row r="56" spans="1:10" s="49" customFormat="1" ht="38.25" x14ac:dyDescent="0.2">
      <c r="A56" s="11">
        <v>51</v>
      </c>
      <c r="B56" s="46" t="str">
        <f>'[6]Выгрузка НОБД за ноябрь 2022'!$H$227</f>
        <v>ҚУАТ ӘМІР ӘДІЛҰЛЫ</v>
      </c>
      <c r="C56" s="54">
        <f>'[6]Выгрузка НОБД за ноябрь 2022'!$G$227</f>
        <v>43953</v>
      </c>
      <c r="D56" s="46" t="s">
        <v>415</v>
      </c>
      <c r="E56" s="47" t="s">
        <v>18</v>
      </c>
      <c r="F56" s="47" t="s">
        <v>19</v>
      </c>
      <c r="G56" s="46" t="str">
        <f>'[6]Выгрузка НОБД за ноябрь 2022'!$R$227</f>
        <v>2022-11-08T00:00:00</v>
      </c>
      <c r="H56" s="48"/>
      <c r="I56" s="48"/>
      <c r="J56" s="48"/>
    </row>
    <row r="57" spans="1:10" s="49" customFormat="1" ht="38.25" x14ac:dyDescent="0.2">
      <c r="A57" s="11">
        <v>52</v>
      </c>
      <c r="B57" s="46" t="str">
        <f>'[7]Выгрузка НОБД на январь 23г'!H42</f>
        <v>СЕРІК АДИЯ МЕЙРАМБЕКҚЫЗЫ</v>
      </c>
      <c r="C57" s="54">
        <f>'[7]Выгрузка НОБД на январь 23г'!G42</f>
        <v>44000</v>
      </c>
      <c r="D57" s="46" t="s">
        <v>415</v>
      </c>
      <c r="E57" s="47" t="s">
        <v>18</v>
      </c>
      <c r="F57" s="47" t="s">
        <v>19</v>
      </c>
      <c r="G57" s="46" t="str">
        <f>'[7]Выгрузка НОБД на январь 23г'!V42</f>
        <v>2023-01-18T00:00:00</v>
      </c>
      <c r="H57" s="48"/>
      <c r="I57" s="48"/>
      <c r="J57" s="48"/>
    </row>
    <row r="58" spans="1:10" s="49" customFormat="1" ht="38.25" x14ac:dyDescent="0.2">
      <c r="A58" s="11">
        <v>53</v>
      </c>
      <c r="B58" s="46" t="str">
        <f>'[7]Выгрузка НОБД на январь 23г'!H43</f>
        <v>ЖАНАБАЕВА АНЕЛЯ АСХАТОВНА</v>
      </c>
      <c r="C58" s="54">
        <f>'[7]Выгрузка НОБД на январь 23г'!G43</f>
        <v>43886</v>
      </c>
      <c r="D58" s="46" t="s">
        <v>415</v>
      </c>
      <c r="E58" s="47" t="s">
        <v>18</v>
      </c>
      <c r="F58" s="47" t="s">
        <v>19</v>
      </c>
      <c r="G58" s="46" t="str">
        <f>'[7]Выгрузка НОБД на январь 23г'!V43</f>
        <v>2023-01-12T00:00:00</v>
      </c>
      <c r="H58" s="48"/>
      <c r="I58" s="48"/>
      <c r="J58" s="48"/>
    </row>
    <row r="59" spans="1:10" s="49" customFormat="1" ht="38.25" x14ac:dyDescent="0.2">
      <c r="A59" s="11">
        <v>54</v>
      </c>
      <c r="B59" s="46" t="str">
        <f>'[7]Выгрузка НОБД на январь 23г'!$H$215</f>
        <v>ҚАЗБЕК АЯЛЫМ ТІЛЕКТЕСҚЫЗЫ</v>
      </c>
      <c r="C59" s="54">
        <f>'[7]Выгрузка НОБД на январь 23г'!$G$215</f>
        <v>44158</v>
      </c>
      <c r="D59" s="46" t="s">
        <v>415</v>
      </c>
      <c r="E59" s="47" t="s">
        <v>18</v>
      </c>
      <c r="F59" s="47" t="s">
        <v>19</v>
      </c>
      <c r="G59" s="46" t="str">
        <f>'[7]Выгрузка НОБД на январь 23г'!$V$215</f>
        <v>2023-01-25T00:00:00</v>
      </c>
      <c r="H59" s="48"/>
      <c r="I59" s="48"/>
      <c r="J59" s="48"/>
    </row>
    <row r="60" spans="1:10" s="49" customFormat="1" ht="38.25" x14ac:dyDescent="0.2">
      <c r="A60" s="11">
        <v>55</v>
      </c>
      <c r="B60" s="46" t="str">
        <f>[8]Sheet!$C$23</f>
        <v>СЕЙТКАНОВ ТЕМИРТАС ЕРЖАНОВИЧ</v>
      </c>
      <c r="C60" s="54">
        <f>[8]Sheet!$E$23</f>
        <v>43993</v>
      </c>
      <c r="D60" s="46" t="s">
        <v>415</v>
      </c>
      <c r="E60" s="47" t="s">
        <v>18</v>
      </c>
      <c r="F60" s="47" t="s">
        <v>19</v>
      </c>
      <c r="G60" s="57">
        <v>44991.46912037037</v>
      </c>
      <c r="H60" s="48"/>
      <c r="I60" s="48"/>
      <c r="J60" s="48"/>
    </row>
    <row r="61" spans="1:10" ht="38.25" x14ac:dyDescent="0.2">
      <c r="A61" s="11">
        <v>56</v>
      </c>
      <c r="B61" s="45" t="s">
        <v>499</v>
      </c>
      <c r="C61" s="53">
        <v>43572</v>
      </c>
      <c r="D61" s="45" t="s">
        <v>422</v>
      </c>
      <c r="E61" s="26" t="s">
        <v>62</v>
      </c>
      <c r="F61" s="26" t="s">
        <v>63</v>
      </c>
      <c r="G61" s="45" t="s">
        <v>443</v>
      </c>
      <c r="H61" s="2"/>
      <c r="I61" s="2"/>
      <c r="J61" s="2"/>
    </row>
    <row r="62" spans="1:10" ht="38.25" x14ac:dyDescent="0.2">
      <c r="A62" s="11">
        <v>57</v>
      </c>
      <c r="B62" s="45" t="s">
        <v>500</v>
      </c>
      <c r="C62" s="53">
        <v>43512</v>
      </c>
      <c r="D62" s="45" t="s">
        <v>422</v>
      </c>
      <c r="E62" s="26" t="s">
        <v>62</v>
      </c>
      <c r="F62" s="26" t="s">
        <v>63</v>
      </c>
      <c r="G62" s="45" t="s">
        <v>442</v>
      </c>
      <c r="H62" s="2"/>
      <c r="I62" s="2"/>
      <c r="J62" s="2"/>
    </row>
    <row r="63" spans="1:10" ht="38.25" x14ac:dyDescent="0.2">
      <c r="A63" s="11">
        <v>58</v>
      </c>
      <c r="B63" s="45" t="s">
        <v>501</v>
      </c>
      <c r="C63" s="53">
        <v>43767</v>
      </c>
      <c r="D63" s="45" t="s">
        <v>422</v>
      </c>
      <c r="E63" s="26" t="s">
        <v>62</v>
      </c>
      <c r="F63" s="26" t="s">
        <v>63</v>
      </c>
      <c r="G63" s="45" t="s">
        <v>441</v>
      </c>
      <c r="H63" s="2"/>
      <c r="I63" s="2"/>
      <c r="J63" s="2"/>
    </row>
    <row r="64" spans="1:10" ht="38.25" x14ac:dyDescent="0.2">
      <c r="A64" s="11">
        <v>59</v>
      </c>
      <c r="B64" s="45" t="s">
        <v>502</v>
      </c>
      <c r="C64" s="53">
        <v>43559</v>
      </c>
      <c r="D64" s="45" t="s">
        <v>422</v>
      </c>
      <c r="E64" s="26" t="s">
        <v>62</v>
      </c>
      <c r="F64" s="26" t="s">
        <v>63</v>
      </c>
      <c r="G64" s="45" t="s">
        <v>440</v>
      </c>
      <c r="H64" s="2"/>
      <c r="I64" s="2"/>
      <c r="J64" s="2"/>
    </row>
    <row r="65" spans="1:10" ht="38.25" x14ac:dyDescent="0.2">
      <c r="A65" s="11">
        <v>60</v>
      </c>
      <c r="B65" s="45" t="s">
        <v>503</v>
      </c>
      <c r="C65" s="53">
        <v>43628</v>
      </c>
      <c r="D65" s="45" t="s">
        <v>422</v>
      </c>
      <c r="E65" s="26" t="s">
        <v>62</v>
      </c>
      <c r="F65" s="26" t="s">
        <v>63</v>
      </c>
      <c r="G65" s="45" t="s">
        <v>439</v>
      </c>
      <c r="H65" s="2"/>
      <c r="I65" s="2" t="str">
        <f>'[4]Выбывшие (7)'!$AB$1086</f>
        <v>2023-01-16T00:00:00</v>
      </c>
      <c r="J65" s="2" t="s">
        <v>820</v>
      </c>
    </row>
    <row r="66" spans="1:10" ht="38.25" x14ac:dyDescent="0.2">
      <c r="A66" s="11">
        <v>61</v>
      </c>
      <c r="B66" s="45" t="s">
        <v>504</v>
      </c>
      <c r="C66" s="53">
        <v>43589</v>
      </c>
      <c r="D66" s="45" t="s">
        <v>422</v>
      </c>
      <c r="E66" s="26" t="s">
        <v>62</v>
      </c>
      <c r="F66" s="26" t="s">
        <v>63</v>
      </c>
      <c r="G66" s="45" t="s">
        <v>438</v>
      </c>
      <c r="H66" s="2"/>
      <c r="I66" s="2"/>
      <c r="J66" s="2"/>
    </row>
    <row r="67" spans="1:10" ht="38.25" x14ac:dyDescent="0.2">
      <c r="A67" s="11">
        <v>62</v>
      </c>
      <c r="B67" s="45" t="s">
        <v>505</v>
      </c>
      <c r="C67" s="53">
        <v>43560</v>
      </c>
      <c r="D67" s="45" t="s">
        <v>422</v>
      </c>
      <c r="E67" s="26" t="s">
        <v>62</v>
      </c>
      <c r="F67" s="26" t="s">
        <v>63</v>
      </c>
      <c r="G67" s="45" t="s">
        <v>437</v>
      </c>
      <c r="H67" s="2"/>
      <c r="I67" s="2"/>
      <c r="J67" s="2"/>
    </row>
    <row r="68" spans="1:10" ht="38.25" x14ac:dyDescent="0.2">
      <c r="A68" s="11">
        <v>63</v>
      </c>
      <c r="B68" s="45" t="s">
        <v>506</v>
      </c>
      <c r="C68" s="53">
        <v>43635</v>
      </c>
      <c r="D68" s="45" t="s">
        <v>422</v>
      </c>
      <c r="E68" s="26" t="s">
        <v>62</v>
      </c>
      <c r="F68" s="26" t="s">
        <v>63</v>
      </c>
      <c r="G68" s="45" t="s">
        <v>436</v>
      </c>
      <c r="H68" s="2"/>
      <c r="I68" s="2"/>
      <c r="J68" s="2"/>
    </row>
    <row r="69" spans="1:10" ht="38.25" x14ac:dyDescent="0.2">
      <c r="A69" s="11">
        <v>64</v>
      </c>
      <c r="B69" s="45" t="s">
        <v>507</v>
      </c>
      <c r="C69" s="53">
        <v>43517</v>
      </c>
      <c r="D69" s="45" t="s">
        <v>422</v>
      </c>
      <c r="E69" s="26" t="s">
        <v>62</v>
      </c>
      <c r="F69" s="26" t="s">
        <v>63</v>
      </c>
      <c r="G69" s="45" t="s">
        <v>435</v>
      </c>
      <c r="H69" s="2"/>
      <c r="I69" s="2"/>
      <c r="J69" s="2"/>
    </row>
    <row r="70" spans="1:10" ht="38.25" x14ac:dyDescent="0.2">
      <c r="A70" s="11">
        <v>65</v>
      </c>
      <c r="B70" s="45" t="s">
        <v>508</v>
      </c>
      <c r="C70" s="53">
        <v>43498</v>
      </c>
      <c r="D70" s="45" t="s">
        <v>422</v>
      </c>
      <c r="E70" s="26" t="s">
        <v>62</v>
      </c>
      <c r="F70" s="26" t="s">
        <v>63</v>
      </c>
      <c r="G70" s="45" t="s">
        <v>434</v>
      </c>
      <c r="H70" s="2"/>
      <c r="I70" s="2"/>
      <c r="J70" s="2"/>
    </row>
    <row r="71" spans="1:10" ht="38.25" x14ac:dyDescent="0.2">
      <c r="A71" s="11">
        <v>66</v>
      </c>
      <c r="B71" s="45" t="s">
        <v>509</v>
      </c>
      <c r="C71" s="53">
        <v>43732</v>
      </c>
      <c r="D71" s="45" t="s">
        <v>422</v>
      </c>
      <c r="E71" s="26" t="s">
        <v>62</v>
      </c>
      <c r="F71" s="26" t="s">
        <v>63</v>
      </c>
      <c r="G71" s="45" t="s">
        <v>433</v>
      </c>
      <c r="H71" s="2"/>
      <c r="I71" s="2"/>
      <c r="J71" s="2"/>
    </row>
    <row r="72" spans="1:10" ht="38.25" x14ac:dyDescent="0.2">
      <c r="A72" s="11">
        <v>67</v>
      </c>
      <c r="B72" s="45" t="s">
        <v>510</v>
      </c>
      <c r="C72" s="53">
        <v>43588</v>
      </c>
      <c r="D72" s="45" t="s">
        <v>422</v>
      </c>
      <c r="E72" s="26" t="s">
        <v>62</v>
      </c>
      <c r="F72" s="26" t="s">
        <v>63</v>
      </c>
      <c r="G72" s="45" t="s">
        <v>432</v>
      </c>
      <c r="H72" s="2"/>
      <c r="I72" s="2"/>
      <c r="J72" s="2"/>
    </row>
    <row r="73" spans="1:10" ht="38.25" x14ac:dyDescent="0.2">
      <c r="A73" s="11">
        <v>68</v>
      </c>
      <c r="B73" s="45" t="s">
        <v>511</v>
      </c>
      <c r="C73" s="53">
        <v>43726</v>
      </c>
      <c r="D73" s="45" t="s">
        <v>422</v>
      </c>
      <c r="E73" s="26" t="s">
        <v>62</v>
      </c>
      <c r="F73" s="26" t="s">
        <v>63</v>
      </c>
      <c r="G73" s="45" t="s">
        <v>432</v>
      </c>
      <c r="H73" s="2"/>
      <c r="I73" s="2"/>
      <c r="J73" s="2"/>
    </row>
    <row r="74" spans="1:10" ht="38.25" x14ac:dyDescent="0.2">
      <c r="A74" s="11">
        <v>69</v>
      </c>
      <c r="B74" s="45" t="s">
        <v>512</v>
      </c>
      <c r="C74" s="53">
        <v>43544</v>
      </c>
      <c r="D74" s="45" t="s">
        <v>422</v>
      </c>
      <c r="E74" s="26" t="s">
        <v>62</v>
      </c>
      <c r="F74" s="26" t="s">
        <v>63</v>
      </c>
      <c r="G74" s="45" t="s">
        <v>431</v>
      </c>
      <c r="H74" s="2"/>
      <c r="I74" s="2"/>
      <c r="J74" s="2"/>
    </row>
    <row r="75" spans="1:10" ht="38.25" x14ac:dyDescent="0.2">
      <c r="A75" s="11">
        <v>70</v>
      </c>
      <c r="B75" s="45" t="s">
        <v>513</v>
      </c>
      <c r="C75" s="53">
        <v>43612</v>
      </c>
      <c r="D75" s="45" t="s">
        <v>422</v>
      </c>
      <c r="E75" s="26" t="s">
        <v>62</v>
      </c>
      <c r="F75" s="26" t="s">
        <v>63</v>
      </c>
      <c r="G75" s="45" t="s">
        <v>430</v>
      </c>
      <c r="H75" s="2"/>
      <c r="I75" s="2"/>
      <c r="J75" s="2"/>
    </row>
    <row r="76" spans="1:10" ht="38.25" x14ac:dyDescent="0.2">
      <c r="A76" s="11">
        <v>71</v>
      </c>
      <c r="B76" s="45" t="s">
        <v>514</v>
      </c>
      <c r="C76" s="53">
        <v>43540</v>
      </c>
      <c r="D76" s="45" t="s">
        <v>422</v>
      </c>
      <c r="E76" s="26" t="s">
        <v>62</v>
      </c>
      <c r="F76" s="26" t="s">
        <v>63</v>
      </c>
      <c r="G76" s="45" t="s">
        <v>444</v>
      </c>
      <c r="H76" s="2"/>
      <c r="I76" s="2"/>
      <c r="J76" s="2"/>
    </row>
    <row r="77" spans="1:10" ht="38.25" x14ac:dyDescent="0.2">
      <c r="A77" s="11">
        <v>72</v>
      </c>
      <c r="B77" s="45" t="s">
        <v>515</v>
      </c>
      <c r="C77" s="53">
        <v>43808</v>
      </c>
      <c r="D77" s="45" t="s">
        <v>422</v>
      </c>
      <c r="E77" s="26" t="s">
        <v>62</v>
      </c>
      <c r="F77" s="26" t="s">
        <v>63</v>
      </c>
      <c r="G77" s="45" t="s">
        <v>429</v>
      </c>
      <c r="H77" s="2"/>
      <c r="I77" s="2"/>
      <c r="J77" s="2"/>
    </row>
    <row r="78" spans="1:10" ht="38.25" x14ac:dyDescent="0.2">
      <c r="A78" s="11">
        <v>73</v>
      </c>
      <c r="B78" s="45" t="s">
        <v>516</v>
      </c>
      <c r="C78" s="53">
        <v>43631</v>
      </c>
      <c r="D78" s="45" t="s">
        <v>422</v>
      </c>
      <c r="E78" s="26" t="s">
        <v>62</v>
      </c>
      <c r="F78" s="26" t="s">
        <v>63</v>
      </c>
      <c r="G78" s="45" t="s">
        <v>428</v>
      </c>
      <c r="H78" s="2"/>
      <c r="I78" s="2"/>
      <c r="J78" s="2"/>
    </row>
    <row r="79" spans="1:10" ht="38.25" x14ac:dyDescent="0.2">
      <c r="A79" s="11">
        <v>74</v>
      </c>
      <c r="B79" s="45" t="s">
        <v>517</v>
      </c>
      <c r="C79" s="53">
        <v>43762</v>
      </c>
      <c r="D79" s="45" t="s">
        <v>422</v>
      </c>
      <c r="E79" s="26" t="s">
        <v>62</v>
      </c>
      <c r="F79" s="26" t="s">
        <v>63</v>
      </c>
      <c r="G79" s="45" t="s">
        <v>427</v>
      </c>
      <c r="H79" s="2"/>
      <c r="I79" s="2"/>
      <c r="J79" s="2"/>
    </row>
    <row r="80" spans="1:10" ht="38.25" x14ac:dyDescent="0.2">
      <c r="A80" s="11">
        <v>75</v>
      </c>
      <c r="B80" s="45" t="s">
        <v>518</v>
      </c>
      <c r="C80" s="53">
        <v>43775</v>
      </c>
      <c r="D80" s="45" t="s">
        <v>422</v>
      </c>
      <c r="E80" s="26" t="s">
        <v>62</v>
      </c>
      <c r="F80" s="26" t="s">
        <v>63</v>
      </c>
      <c r="G80" s="45" t="s">
        <v>426</v>
      </c>
      <c r="H80" s="2"/>
      <c r="I80" s="2"/>
      <c r="J80" s="2"/>
    </row>
    <row r="81" spans="1:10" ht="38.25" x14ac:dyDescent="0.2">
      <c r="A81" s="11">
        <v>76</v>
      </c>
      <c r="B81" s="45" t="s">
        <v>519</v>
      </c>
      <c r="C81" s="53">
        <v>43592</v>
      </c>
      <c r="D81" s="45" t="s">
        <v>422</v>
      </c>
      <c r="E81" s="26" t="s">
        <v>62</v>
      </c>
      <c r="F81" s="26" t="s">
        <v>63</v>
      </c>
      <c r="G81" s="45" t="s">
        <v>423</v>
      </c>
      <c r="H81" s="2"/>
      <c r="I81" s="2"/>
      <c r="J81" s="2"/>
    </row>
    <row r="82" spans="1:10" ht="38.25" x14ac:dyDescent="0.2">
      <c r="A82" s="11">
        <v>77</v>
      </c>
      <c r="B82" s="45" t="s">
        <v>520</v>
      </c>
      <c r="C82" s="53">
        <v>43709</v>
      </c>
      <c r="D82" s="45" t="s">
        <v>422</v>
      </c>
      <c r="E82" s="26" t="s">
        <v>62</v>
      </c>
      <c r="F82" s="26" t="s">
        <v>63</v>
      </c>
      <c r="G82" s="45" t="s">
        <v>409</v>
      </c>
      <c r="H82" s="2"/>
      <c r="I82" s="2"/>
      <c r="J82" s="2"/>
    </row>
    <row r="83" spans="1:10" ht="38.25" x14ac:dyDescent="0.2">
      <c r="A83" s="11">
        <v>78</v>
      </c>
      <c r="B83" s="45" t="s">
        <v>521</v>
      </c>
      <c r="C83" s="53">
        <v>43776</v>
      </c>
      <c r="D83" s="45" t="s">
        <v>422</v>
      </c>
      <c r="E83" s="26" t="s">
        <v>62</v>
      </c>
      <c r="F83" s="26" t="s">
        <v>63</v>
      </c>
      <c r="G83" s="45" t="s">
        <v>524</v>
      </c>
      <c r="H83" s="2"/>
      <c r="I83" s="2" t="str">
        <f>'[4]Выбывшие (7)'!$AB$1125</f>
        <v>2022-11-02T00:00:00</v>
      </c>
      <c r="J83" s="2" t="s">
        <v>820</v>
      </c>
    </row>
    <row r="84" spans="1:10" ht="38.25" x14ac:dyDescent="0.2">
      <c r="A84" s="11">
        <v>79</v>
      </c>
      <c r="B84" s="45" t="s">
        <v>522</v>
      </c>
      <c r="C84" s="53">
        <v>43623</v>
      </c>
      <c r="D84" s="45" t="s">
        <v>422</v>
      </c>
      <c r="E84" s="26" t="s">
        <v>62</v>
      </c>
      <c r="F84" s="26" t="s">
        <v>63</v>
      </c>
      <c r="G84" s="45" t="s">
        <v>425</v>
      </c>
      <c r="H84" s="2"/>
      <c r="I84" s="2"/>
      <c r="J84" s="2"/>
    </row>
    <row r="85" spans="1:10" s="56" customFormat="1" ht="38.25" x14ac:dyDescent="0.2">
      <c r="A85" s="11">
        <v>80</v>
      </c>
      <c r="B85" s="51" t="s">
        <v>523</v>
      </c>
      <c r="C85" s="55">
        <v>43815</v>
      </c>
      <c r="D85" s="51" t="s">
        <v>422</v>
      </c>
      <c r="E85" s="26" t="s">
        <v>62</v>
      </c>
      <c r="F85" s="26" t="s">
        <v>63</v>
      </c>
      <c r="G85" s="51" t="s">
        <v>424</v>
      </c>
      <c r="H85" s="50"/>
      <c r="I85" s="50"/>
      <c r="J85" s="50"/>
    </row>
    <row r="86" spans="1:10" s="49" customFormat="1" ht="38.25" x14ac:dyDescent="0.2">
      <c r="A86" s="11">
        <v>81</v>
      </c>
      <c r="B86" s="46" t="str">
        <f>'[6]Выгрузка НОБД за ноябрь 2022'!$H$228</f>
        <v>НУРГОЖИНА МЕДИНА ЕРКИНОВНА</v>
      </c>
      <c r="C86" s="54">
        <f>'[6]Выгрузка НОБД за ноябрь 2022'!$G$228</f>
        <v>43587</v>
      </c>
      <c r="D86" s="46" t="s">
        <v>422</v>
      </c>
      <c r="E86" s="47" t="s">
        <v>62</v>
      </c>
      <c r="F86" s="47" t="s">
        <v>63</v>
      </c>
      <c r="G86" s="46" t="str">
        <f>'[6]Выгрузка НОБД за ноябрь 2022'!$R$228</f>
        <v>2022-11-08T00:00:00</v>
      </c>
      <c r="H86" s="48"/>
      <c r="I86" s="48" t="str">
        <f>'[4]Выбывшие (7)'!$AB$1082</f>
        <v>2022-12-01T00:00:00</v>
      </c>
      <c r="J86" s="48" t="s">
        <v>820</v>
      </c>
    </row>
    <row r="87" spans="1:10" s="49" customFormat="1" ht="38.25" x14ac:dyDescent="0.2">
      <c r="A87" s="11">
        <v>82</v>
      </c>
      <c r="B87" s="46" t="str">
        <f>'[9]Контингент (46)'!$H$231</f>
        <v>МҰХАМЕТЖАР АЯЛА БАХТИЯРҚЫЗЫ</v>
      </c>
      <c r="C87" s="54">
        <f>'[9]Контингент (46)'!$G$231</f>
        <v>43627</v>
      </c>
      <c r="D87" s="46" t="s">
        <v>422</v>
      </c>
      <c r="E87" s="47" t="s">
        <v>62</v>
      </c>
      <c r="F87" s="47" t="s">
        <v>63</v>
      </c>
      <c r="G87" s="46" t="str">
        <f>'[9]Контингент (46)'!$V$231</f>
        <v>2022-12-07T00:00:00</v>
      </c>
      <c r="H87" s="48"/>
      <c r="I87" s="48"/>
      <c r="J87" s="48"/>
    </row>
    <row r="88" spans="1:10" s="49" customFormat="1" ht="38.25" x14ac:dyDescent="0.2">
      <c r="A88" s="11">
        <v>83</v>
      </c>
      <c r="B88" s="46" t="str">
        <f>'[7]Выгрузка НОБД на январь 23г'!$H$40</f>
        <v>АВРАШКИН МАТВЕЙ РОМАНОВИЧ</v>
      </c>
      <c r="C88" s="54">
        <f>'[7]Выгрузка НОБД на январь 23г'!$G$40</f>
        <v>43677</v>
      </c>
      <c r="D88" s="46" t="s">
        <v>422</v>
      </c>
      <c r="E88" s="47" t="s">
        <v>62</v>
      </c>
      <c r="F88" s="47" t="s">
        <v>63</v>
      </c>
      <c r="G88" s="46" t="str">
        <f>'[7]Выгрузка НОБД на январь 23г'!$V$40</f>
        <v>2023-01-20T00:00:00</v>
      </c>
      <c r="H88" s="48"/>
      <c r="I88" s="48"/>
      <c r="J88" s="48"/>
    </row>
    <row r="89" spans="1:10" ht="38.25" x14ac:dyDescent="0.2">
      <c r="A89" s="11">
        <v>84</v>
      </c>
      <c r="B89" s="45" t="s">
        <v>525</v>
      </c>
      <c r="C89" s="53">
        <v>43633</v>
      </c>
      <c r="D89" s="45" t="s">
        <v>445</v>
      </c>
      <c r="E89" s="26" t="s">
        <v>62</v>
      </c>
      <c r="F89" s="26" t="s">
        <v>63</v>
      </c>
      <c r="G89" s="45" t="s">
        <v>443</v>
      </c>
      <c r="H89" s="2"/>
      <c r="I89" s="2"/>
      <c r="J89" s="2"/>
    </row>
    <row r="90" spans="1:10" ht="38.25" x14ac:dyDescent="0.2">
      <c r="A90" s="11">
        <v>85</v>
      </c>
      <c r="B90" s="45" t="s">
        <v>526</v>
      </c>
      <c r="C90" s="53">
        <v>43694</v>
      </c>
      <c r="D90" s="45" t="s">
        <v>445</v>
      </c>
      <c r="E90" s="26" t="s">
        <v>62</v>
      </c>
      <c r="F90" s="26" t="s">
        <v>63</v>
      </c>
      <c r="G90" s="45" t="s">
        <v>550</v>
      </c>
      <c r="H90" s="2"/>
      <c r="I90" s="2"/>
      <c r="J90" s="2"/>
    </row>
    <row r="91" spans="1:10" ht="38.25" x14ac:dyDescent="0.2">
      <c r="A91" s="11">
        <v>86</v>
      </c>
      <c r="B91" s="45" t="s">
        <v>527</v>
      </c>
      <c r="C91" s="53">
        <v>43614</v>
      </c>
      <c r="D91" s="45" t="s">
        <v>445</v>
      </c>
      <c r="E91" s="26" t="s">
        <v>62</v>
      </c>
      <c r="F91" s="26" t="s">
        <v>63</v>
      </c>
      <c r="G91" s="45" t="s">
        <v>439</v>
      </c>
      <c r="H91" s="2"/>
      <c r="I91" s="2"/>
      <c r="J91" s="2"/>
    </row>
    <row r="92" spans="1:10" ht="38.25" x14ac:dyDescent="0.2">
      <c r="A92" s="11">
        <v>87</v>
      </c>
      <c r="B92" s="45" t="s">
        <v>528</v>
      </c>
      <c r="C92" s="53">
        <v>43751</v>
      </c>
      <c r="D92" s="45" t="s">
        <v>445</v>
      </c>
      <c r="E92" s="26" t="s">
        <v>62</v>
      </c>
      <c r="F92" s="26" t="s">
        <v>63</v>
      </c>
      <c r="G92" s="45" t="s">
        <v>438</v>
      </c>
      <c r="H92" s="2"/>
      <c r="I92" s="2"/>
      <c r="J92" s="2"/>
    </row>
    <row r="93" spans="1:10" ht="38.25" x14ac:dyDescent="0.2">
      <c r="A93" s="11">
        <v>88</v>
      </c>
      <c r="B93" s="45" t="s">
        <v>529</v>
      </c>
      <c r="C93" s="53">
        <v>43753</v>
      </c>
      <c r="D93" s="45" t="s">
        <v>445</v>
      </c>
      <c r="E93" s="26" t="s">
        <v>62</v>
      </c>
      <c r="F93" s="26" t="s">
        <v>63</v>
      </c>
      <c r="G93" s="45" t="s">
        <v>551</v>
      </c>
      <c r="H93" s="2"/>
      <c r="I93" s="2"/>
      <c r="J93" s="2"/>
    </row>
    <row r="94" spans="1:10" ht="38.25" x14ac:dyDescent="0.2">
      <c r="A94" s="11">
        <v>89</v>
      </c>
      <c r="B94" s="45" t="s">
        <v>530</v>
      </c>
      <c r="C94" s="53">
        <v>43525</v>
      </c>
      <c r="D94" s="45" t="s">
        <v>445</v>
      </c>
      <c r="E94" s="26" t="s">
        <v>62</v>
      </c>
      <c r="F94" s="26" t="s">
        <v>63</v>
      </c>
      <c r="G94" s="45" t="s">
        <v>552</v>
      </c>
      <c r="H94" s="2"/>
      <c r="I94" s="2"/>
      <c r="J94" s="2"/>
    </row>
    <row r="95" spans="1:10" ht="38.25" x14ac:dyDescent="0.2">
      <c r="A95" s="11">
        <v>90</v>
      </c>
      <c r="B95" s="45" t="s">
        <v>531</v>
      </c>
      <c r="C95" s="53">
        <v>43746</v>
      </c>
      <c r="D95" s="45" t="s">
        <v>445</v>
      </c>
      <c r="E95" s="26" t="s">
        <v>62</v>
      </c>
      <c r="F95" s="26" t="s">
        <v>63</v>
      </c>
      <c r="G95" s="45" t="s">
        <v>553</v>
      </c>
      <c r="H95" s="2"/>
      <c r="I95" s="2"/>
      <c r="J95" s="2"/>
    </row>
    <row r="96" spans="1:10" ht="38.25" x14ac:dyDescent="0.2">
      <c r="A96" s="11">
        <v>91</v>
      </c>
      <c r="B96" s="45" t="s">
        <v>532</v>
      </c>
      <c r="C96" s="53">
        <v>43731</v>
      </c>
      <c r="D96" s="45" t="s">
        <v>445</v>
      </c>
      <c r="E96" s="26" t="s">
        <v>62</v>
      </c>
      <c r="F96" s="26" t="s">
        <v>63</v>
      </c>
      <c r="G96" s="45" t="s">
        <v>554</v>
      </c>
      <c r="H96" s="2"/>
      <c r="I96" s="2"/>
      <c r="J96" s="2"/>
    </row>
    <row r="97" spans="1:10" ht="38.25" x14ac:dyDescent="0.2">
      <c r="A97" s="11">
        <v>92</v>
      </c>
      <c r="B97" s="45" t="s">
        <v>533</v>
      </c>
      <c r="C97" s="53">
        <v>43501</v>
      </c>
      <c r="D97" s="45" t="s">
        <v>445</v>
      </c>
      <c r="E97" s="26" t="s">
        <v>62</v>
      </c>
      <c r="F97" s="26" t="s">
        <v>63</v>
      </c>
      <c r="G97" s="45" t="s">
        <v>430</v>
      </c>
      <c r="H97" s="2"/>
      <c r="I97" s="2"/>
      <c r="J97" s="2"/>
    </row>
    <row r="98" spans="1:10" ht="38.25" x14ac:dyDescent="0.2">
      <c r="A98" s="11">
        <v>93</v>
      </c>
      <c r="B98" s="45" t="s">
        <v>534</v>
      </c>
      <c r="C98" s="53">
        <v>43673</v>
      </c>
      <c r="D98" s="45" t="s">
        <v>445</v>
      </c>
      <c r="E98" s="26" t="s">
        <v>62</v>
      </c>
      <c r="F98" s="26" t="s">
        <v>63</v>
      </c>
      <c r="G98" s="45" t="s">
        <v>555</v>
      </c>
      <c r="H98" s="2"/>
      <c r="I98" s="2"/>
      <c r="J98" s="2"/>
    </row>
    <row r="99" spans="1:10" ht="38.25" x14ac:dyDescent="0.2">
      <c r="A99" s="11">
        <v>94</v>
      </c>
      <c r="B99" s="45" t="s">
        <v>535</v>
      </c>
      <c r="C99" s="53">
        <v>43568</v>
      </c>
      <c r="D99" s="45" t="s">
        <v>445</v>
      </c>
      <c r="E99" s="26" t="s">
        <v>62</v>
      </c>
      <c r="F99" s="26" t="s">
        <v>63</v>
      </c>
      <c r="G99" s="45" t="s">
        <v>556</v>
      </c>
      <c r="H99" s="2"/>
      <c r="I99" s="2"/>
      <c r="J99" s="2"/>
    </row>
    <row r="100" spans="1:10" ht="38.25" x14ac:dyDescent="0.2">
      <c r="A100" s="11">
        <v>95</v>
      </c>
      <c r="B100" s="45" t="s">
        <v>536</v>
      </c>
      <c r="C100" s="53">
        <v>43589</v>
      </c>
      <c r="D100" s="45" t="s">
        <v>445</v>
      </c>
      <c r="E100" s="26" t="s">
        <v>62</v>
      </c>
      <c r="F100" s="26" t="s">
        <v>63</v>
      </c>
      <c r="G100" s="45" t="s">
        <v>557</v>
      </c>
      <c r="H100" s="2"/>
      <c r="I100" s="2"/>
      <c r="J100" s="2"/>
    </row>
    <row r="101" spans="1:10" ht="38.25" x14ac:dyDescent="0.2">
      <c r="A101" s="11">
        <v>96</v>
      </c>
      <c r="B101" s="45" t="s">
        <v>537</v>
      </c>
      <c r="C101" s="53">
        <v>43530</v>
      </c>
      <c r="D101" s="45" t="s">
        <v>445</v>
      </c>
      <c r="E101" s="26" t="s">
        <v>62</v>
      </c>
      <c r="F101" s="26" t="s">
        <v>63</v>
      </c>
      <c r="G101" s="45" t="s">
        <v>558</v>
      </c>
      <c r="H101" s="2"/>
      <c r="I101" s="2"/>
      <c r="J101" s="2"/>
    </row>
    <row r="102" spans="1:10" ht="38.25" x14ac:dyDescent="0.2">
      <c r="A102" s="11">
        <v>97</v>
      </c>
      <c r="B102" s="45" t="s">
        <v>538</v>
      </c>
      <c r="C102" s="53">
        <v>43756</v>
      </c>
      <c r="D102" s="45" t="s">
        <v>445</v>
      </c>
      <c r="E102" s="26" t="s">
        <v>62</v>
      </c>
      <c r="F102" s="26" t="s">
        <v>63</v>
      </c>
      <c r="G102" s="45" t="s">
        <v>559</v>
      </c>
      <c r="H102" s="2"/>
      <c r="I102" s="2"/>
      <c r="J102" s="2"/>
    </row>
    <row r="103" spans="1:10" ht="38.25" x14ac:dyDescent="0.2">
      <c r="A103" s="11">
        <v>98</v>
      </c>
      <c r="B103" s="45" t="s">
        <v>539</v>
      </c>
      <c r="C103" s="53">
        <v>43787</v>
      </c>
      <c r="D103" s="45" t="s">
        <v>445</v>
      </c>
      <c r="E103" s="26" t="s">
        <v>62</v>
      </c>
      <c r="F103" s="26" t="s">
        <v>63</v>
      </c>
      <c r="G103" s="45" t="s">
        <v>559</v>
      </c>
      <c r="H103" s="2"/>
      <c r="I103" s="2"/>
      <c r="J103" s="2"/>
    </row>
    <row r="104" spans="1:10" ht="38.25" x14ac:dyDescent="0.2">
      <c r="A104" s="11">
        <v>99</v>
      </c>
      <c r="B104" s="45" t="s">
        <v>540</v>
      </c>
      <c r="C104" s="53">
        <v>43584</v>
      </c>
      <c r="D104" s="45" t="s">
        <v>445</v>
      </c>
      <c r="E104" s="26" t="s">
        <v>62</v>
      </c>
      <c r="F104" s="26" t="s">
        <v>63</v>
      </c>
      <c r="G104" s="45" t="s">
        <v>560</v>
      </c>
      <c r="H104" s="2"/>
      <c r="I104" s="2" t="str">
        <f>'[4]Выбывшие (7)'!$AB$1110</f>
        <v>2022-12-07T00:00:00</v>
      </c>
      <c r="J104" s="2" t="str">
        <f t="shared" ref="J104:J106" si="0">$J$186</f>
        <v>по заявлению</v>
      </c>
    </row>
    <row r="105" spans="1:10" ht="38.25" x14ac:dyDescent="0.2">
      <c r="A105" s="11">
        <v>100</v>
      </c>
      <c r="B105" s="45" t="s">
        <v>541</v>
      </c>
      <c r="C105" s="53">
        <v>43609</v>
      </c>
      <c r="D105" s="45" t="s">
        <v>445</v>
      </c>
      <c r="E105" s="26" t="s">
        <v>62</v>
      </c>
      <c r="F105" s="26" t="s">
        <v>63</v>
      </c>
      <c r="G105" s="45" t="s">
        <v>561</v>
      </c>
      <c r="H105" s="2"/>
      <c r="I105" s="2" t="str">
        <f>'[4]Выбывшие (7)'!$AB$1115</f>
        <v>2022-11-01T00:00:00</v>
      </c>
      <c r="J105" s="2" t="str">
        <f t="shared" si="0"/>
        <v>по заявлению</v>
      </c>
    </row>
    <row r="106" spans="1:10" ht="38.25" x14ac:dyDescent="0.2">
      <c r="A106" s="11">
        <v>101</v>
      </c>
      <c r="B106" s="45" t="s">
        <v>542</v>
      </c>
      <c r="C106" s="53">
        <v>43475</v>
      </c>
      <c r="D106" s="45" t="s">
        <v>445</v>
      </c>
      <c r="E106" s="26" t="s">
        <v>62</v>
      </c>
      <c r="F106" s="26" t="s">
        <v>63</v>
      </c>
      <c r="G106" s="45" t="s">
        <v>562</v>
      </c>
      <c r="H106" s="2"/>
      <c r="I106" s="2" t="str">
        <f>'[4]Выбывшие (7)'!$AB$1117</f>
        <v>2022-10-17T00:00:00</v>
      </c>
      <c r="J106" s="2" t="str">
        <f t="shared" si="0"/>
        <v>по заявлению</v>
      </c>
    </row>
    <row r="107" spans="1:10" ht="38.25" x14ac:dyDescent="0.2">
      <c r="A107" s="11">
        <v>102</v>
      </c>
      <c r="B107" s="45" t="s">
        <v>543</v>
      </c>
      <c r="C107" s="53">
        <v>43520</v>
      </c>
      <c r="D107" s="45" t="s">
        <v>445</v>
      </c>
      <c r="E107" s="26" t="s">
        <v>62</v>
      </c>
      <c r="F107" s="26" t="s">
        <v>63</v>
      </c>
      <c r="G107" s="45" t="s">
        <v>563</v>
      </c>
      <c r="H107" s="2"/>
      <c r="I107" s="2"/>
      <c r="J107" s="2"/>
    </row>
    <row r="108" spans="1:10" ht="38.25" x14ac:dyDescent="0.2">
      <c r="A108" s="11">
        <v>103</v>
      </c>
      <c r="B108" s="45" t="s">
        <v>544</v>
      </c>
      <c r="C108" s="53">
        <v>43781</v>
      </c>
      <c r="D108" s="45" t="s">
        <v>445</v>
      </c>
      <c r="E108" s="26" t="s">
        <v>62</v>
      </c>
      <c r="F108" s="26" t="s">
        <v>63</v>
      </c>
      <c r="G108" s="45" t="s">
        <v>564</v>
      </c>
      <c r="H108" s="2"/>
      <c r="I108" s="2"/>
      <c r="J108" s="2"/>
    </row>
    <row r="109" spans="1:10" ht="38.25" x14ac:dyDescent="0.2">
      <c r="A109" s="11">
        <v>104</v>
      </c>
      <c r="B109" s="45" t="s">
        <v>545</v>
      </c>
      <c r="C109" s="53">
        <v>43689</v>
      </c>
      <c r="D109" s="45" t="s">
        <v>445</v>
      </c>
      <c r="E109" s="26" t="s">
        <v>62</v>
      </c>
      <c r="F109" s="26" t="s">
        <v>63</v>
      </c>
      <c r="G109" s="45" t="s">
        <v>565</v>
      </c>
      <c r="H109" s="2"/>
      <c r="I109" s="2"/>
      <c r="J109" s="2"/>
    </row>
    <row r="110" spans="1:10" ht="38.25" x14ac:dyDescent="0.2">
      <c r="A110" s="11">
        <v>105</v>
      </c>
      <c r="B110" s="45" t="s">
        <v>546</v>
      </c>
      <c r="C110" s="53">
        <v>43686</v>
      </c>
      <c r="D110" s="45" t="s">
        <v>445</v>
      </c>
      <c r="E110" s="26" t="s">
        <v>62</v>
      </c>
      <c r="F110" s="26" t="s">
        <v>63</v>
      </c>
      <c r="G110" s="45" t="s">
        <v>477</v>
      </c>
      <c r="H110" s="2"/>
      <c r="I110" s="2" t="str">
        <f>'[4]Выбывшие (7)'!$AB$1119</f>
        <v>2022-10-14T00:00:00</v>
      </c>
      <c r="J110" s="2" t="str">
        <f>$J$186</f>
        <v>по заявлению</v>
      </c>
    </row>
    <row r="111" spans="1:10" ht="38.25" x14ac:dyDescent="0.2">
      <c r="A111" s="11">
        <v>106</v>
      </c>
      <c r="B111" s="45" t="s">
        <v>547</v>
      </c>
      <c r="C111" s="53">
        <v>43757</v>
      </c>
      <c r="D111" s="45" t="s">
        <v>445</v>
      </c>
      <c r="E111" s="26" t="s">
        <v>62</v>
      </c>
      <c r="F111" s="26" t="s">
        <v>63</v>
      </c>
      <c r="G111" s="45" t="s">
        <v>421</v>
      </c>
      <c r="H111" s="2"/>
      <c r="I111" s="2"/>
      <c r="J111" s="2"/>
    </row>
    <row r="112" spans="1:10" ht="38.25" x14ac:dyDescent="0.2">
      <c r="A112" s="11">
        <v>107</v>
      </c>
      <c r="B112" s="45" t="s">
        <v>548</v>
      </c>
      <c r="C112" s="53">
        <v>43642</v>
      </c>
      <c r="D112" s="45" t="s">
        <v>445</v>
      </c>
      <c r="E112" s="26" t="s">
        <v>62</v>
      </c>
      <c r="F112" s="26" t="s">
        <v>63</v>
      </c>
      <c r="G112" s="45" t="s">
        <v>566</v>
      </c>
      <c r="H112" s="2"/>
      <c r="I112" s="2"/>
      <c r="J112" s="2"/>
    </row>
    <row r="113" spans="1:10" s="56" customFormat="1" ht="38.25" x14ac:dyDescent="0.2">
      <c r="A113" s="11">
        <v>108</v>
      </c>
      <c r="B113" s="51" t="s">
        <v>549</v>
      </c>
      <c r="C113" s="55">
        <v>43637</v>
      </c>
      <c r="D113" s="51" t="s">
        <v>445</v>
      </c>
      <c r="E113" s="26" t="s">
        <v>62</v>
      </c>
      <c r="F113" s="26" t="s">
        <v>63</v>
      </c>
      <c r="G113" s="51" t="s">
        <v>567</v>
      </c>
      <c r="H113" s="50"/>
      <c r="I113" s="50"/>
      <c r="J113" s="50"/>
    </row>
    <row r="114" spans="1:10" s="49" customFormat="1" ht="35.25" customHeight="1" x14ac:dyDescent="0.2">
      <c r="A114" s="11">
        <v>109</v>
      </c>
      <c r="B114" s="46" t="s">
        <v>818</v>
      </c>
      <c r="C114" s="54">
        <f>'[5]Выгрузка НОБД на конец октября '!G219</f>
        <v>43736</v>
      </c>
      <c r="D114" s="46" t="s">
        <v>445</v>
      </c>
      <c r="E114" s="47" t="s">
        <v>62</v>
      </c>
      <c r="F114" s="47" t="s">
        <v>63</v>
      </c>
      <c r="G114" s="46" t="str">
        <f>'[5]Выгрузка НОБД на конец октября '!R219</f>
        <v>2022-10-20T00:00:00</v>
      </c>
      <c r="H114" s="48"/>
      <c r="I114" s="48"/>
      <c r="J114" s="48"/>
    </row>
    <row r="115" spans="1:10" s="49" customFormat="1" ht="36.75" customHeight="1" x14ac:dyDescent="0.2">
      <c r="A115" s="11">
        <v>110</v>
      </c>
      <c r="B115" s="46" t="s">
        <v>819</v>
      </c>
      <c r="C115" s="54">
        <f>'[5]Выгрузка НОБД на конец октября '!G220</f>
        <v>43497</v>
      </c>
      <c r="D115" s="46" t="s">
        <v>445</v>
      </c>
      <c r="E115" s="47" t="s">
        <v>62</v>
      </c>
      <c r="F115" s="47" t="s">
        <v>63</v>
      </c>
      <c r="G115" s="46" t="str">
        <f>'[5]Выгрузка НОБД на конец октября '!R220</f>
        <v>2022-10-21T00:00:00</v>
      </c>
      <c r="H115" s="48"/>
      <c r="I115" s="48"/>
      <c r="J115" s="48"/>
    </row>
    <row r="116" spans="1:10" s="49" customFormat="1" ht="36.75" customHeight="1" x14ac:dyDescent="0.2">
      <c r="A116" s="11">
        <v>111</v>
      </c>
      <c r="B116" s="46" t="str">
        <f>'[6]Выгрузка НОБД за ноябрь 2022'!$H$229</f>
        <v>ЧАРАПИЕВА МАЛИКА ЕРКОСАЕВНА</v>
      </c>
      <c r="C116" s="54">
        <f>'[6]Выгрузка НОБД за ноябрь 2022'!$G$229</f>
        <v>43550</v>
      </c>
      <c r="D116" s="46" t="s">
        <v>445</v>
      </c>
      <c r="E116" s="47" t="s">
        <v>62</v>
      </c>
      <c r="F116" s="47" t="s">
        <v>63</v>
      </c>
      <c r="G116" s="46" t="str">
        <f>'[6]Выгрузка НОБД за ноябрь 2022'!$R$229</f>
        <v>2022-11-07T00:00:00</v>
      </c>
      <c r="H116" s="48"/>
      <c r="I116" s="48"/>
      <c r="J116" s="48"/>
    </row>
    <row r="117" spans="1:10" s="49" customFormat="1" ht="36.75" customHeight="1" x14ac:dyDescent="0.2">
      <c r="A117" s="11">
        <v>112</v>
      </c>
      <c r="B117" s="46" t="str">
        <f>'[9]Контингент (46)'!$H$232</f>
        <v>АМАНГЕЛЬДИНОВ ИЛЬХАМ АЙДОСОВИЧ</v>
      </c>
      <c r="C117" s="54">
        <f>'[9]Контингент (46)'!$G$232</f>
        <v>43711</v>
      </c>
      <c r="D117" s="46" t="s">
        <v>445</v>
      </c>
      <c r="E117" s="47" t="s">
        <v>62</v>
      </c>
      <c r="F117" s="47" t="s">
        <v>63</v>
      </c>
      <c r="G117" s="46" t="str">
        <f>'[9]Контингент (46)'!$V$232</f>
        <v>2022-12-19T00:00:00</v>
      </c>
      <c r="H117" s="48"/>
      <c r="I117" s="48"/>
      <c r="J117" s="48"/>
    </row>
    <row r="118" spans="1:10" ht="38.25" x14ac:dyDescent="0.2">
      <c r="A118" s="11">
        <v>113</v>
      </c>
      <c r="B118" s="45" t="s">
        <v>568</v>
      </c>
      <c r="C118" s="53">
        <v>43111</v>
      </c>
      <c r="D118" s="45" t="s">
        <v>446</v>
      </c>
      <c r="E118" s="2" t="str">
        <f>'2021-2022'!E111</f>
        <v>Старший дошкольный возраст</v>
      </c>
      <c r="F118" s="2" t="str">
        <f>'2021-2022'!F111</f>
        <v>От 4 лет</v>
      </c>
      <c r="G118" s="45" t="s">
        <v>590</v>
      </c>
      <c r="H118" s="2"/>
      <c r="I118" s="2"/>
      <c r="J118" s="2"/>
    </row>
    <row r="119" spans="1:10" ht="38.25" x14ac:dyDescent="0.2">
      <c r="A119" s="11">
        <v>114</v>
      </c>
      <c r="B119" s="45" t="s">
        <v>569</v>
      </c>
      <c r="C119" s="53">
        <v>43325</v>
      </c>
      <c r="D119" s="45" t="s">
        <v>446</v>
      </c>
      <c r="E119" s="2" t="str">
        <f>'2021-2022'!E112</f>
        <v>Старший дошкольный возраст</v>
      </c>
      <c r="F119" s="2" t="str">
        <f>'2021-2022'!F112</f>
        <v>От 4 лет</v>
      </c>
      <c r="G119" s="45" t="s">
        <v>591</v>
      </c>
      <c r="H119" s="2"/>
      <c r="I119" s="2"/>
      <c r="J119" s="2"/>
    </row>
    <row r="120" spans="1:10" ht="38.25" x14ac:dyDescent="0.2">
      <c r="A120" s="11">
        <v>115</v>
      </c>
      <c r="B120" s="45" t="s">
        <v>570</v>
      </c>
      <c r="C120" s="53">
        <v>43319</v>
      </c>
      <c r="D120" s="45" t="s">
        <v>446</v>
      </c>
      <c r="E120" s="2" t="str">
        <f>'2021-2022'!E113</f>
        <v>Старший дошкольный возраст</v>
      </c>
      <c r="F120" s="2" t="str">
        <f>'2021-2022'!F113</f>
        <v>От 4 лет</v>
      </c>
      <c r="G120" s="45" t="s">
        <v>592</v>
      </c>
      <c r="H120" s="2"/>
      <c r="I120" s="2"/>
      <c r="J120" s="2"/>
    </row>
    <row r="121" spans="1:10" ht="38.25" x14ac:dyDescent="0.2">
      <c r="A121" s="11">
        <v>116</v>
      </c>
      <c r="B121" s="45" t="s">
        <v>571</v>
      </c>
      <c r="C121" s="53">
        <v>43298</v>
      </c>
      <c r="D121" s="45" t="s">
        <v>446</v>
      </c>
      <c r="E121" s="2" t="str">
        <f>'2021-2022'!E114</f>
        <v>Старший дошкольный возраст</v>
      </c>
      <c r="F121" s="2" t="str">
        <f>'2021-2022'!F114</f>
        <v>От 4 лет</v>
      </c>
      <c r="G121" s="45" t="s">
        <v>593</v>
      </c>
      <c r="H121" s="2"/>
      <c r="I121" s="2"/>
      <c r="J121" s="2"/>
    </row>
    <row r="122" spans="1:10" ht="38.25" x14ac:dyDescent="0.2">
      <c r="A122" s="11">
        <v>117</v>
      </c>
      <c r="B122" s="45" t="s">
        <v>572</v>
      </c>
      <c r="C122" s="53">
        <v>43219</v>
      </c>
      <c r="D122" s="45" t="s">
        <v>446</v>
      </c>
      <c r="E122" s="2" t="str">
        <f>'2021-2022'!E115</f>
        <v>Старший дошкольный возраст</v>
      </c>
      <c r="F122" s="2" t="str">
        <f>'2021-2022'!F115</f>
        <v>От 4 лет</v>
      </c>
      <c r="G122" s="45" t="s">
        <v>594</v>
      </c>
      <c r="H122" s="2"/>
      <c r="I122" s="2"/>
      <c r="J122" s="2"/>
    </row>
    <row r="123" spans="1:10" ht="38.25" x14ac:dyDescent="0.2">
      <c r="A123" s="11">
        <v>118</v>
      </c>
      <c r="B123" s="45" t="s">
        <v>573</v>
      </c>
      <c r="C123" s="53">
        <v>43258</v>
      </c>
      <c r="D123" s="45" t="s">
        <v>446</v>
      </c>
      <c r="E123" s="2" t="str">
        <f>'2021-2022'!E116</f>
        <v>Старший дошкольный возраст</v>
      </c>
      <c r="F123" s="2" t="str">
        <f>'2021-2022'!F116</f>
        <v>От 4 лет</v>
      </c>
      <c r="G123" s="45" t="s">
        <v>428</v>
      </c>
      <c r="H123" s="2"/>
      <c r="I123" s="2"/>
      <c r="J123" s="2"/>
    </row>
    <row r="124" spans="1:10" ht="38.25" x14ac:dyDescent="0.2">
      <c r="A124" s="11">
        <v>119</v>
      </c>
      <c r="B124" s="45" t="s">
        <v>574</v>
      </c>
      <c r="C124" s="53">
        <v>43299</v>
      </c>
      <c r="D124" s="45" t="s">
        <v>446</v>
      </c>
      <c r="E124" s="2" t="str">
        <f>'2021-2022'!E117</f>
        <v>Старший дошкольный возраст</v>
      </c>
      <c r="F124" s="2" t="str">
        <f>'2021-2022'!F117</f>
        <v>От 4 лет</v>
      </c>
      <c r="G124" s="45" t="s">
        <v>595</v>
      </c>
      <c r="H124" s="2"/>
      <c r="I124" s="2" t="str">
        <f>'[4]Выбывшие (7)'!$AB$1065</f>
        <v>2022-10-18T00:00:00</v>
      </c>
      <c r="J124" s="2" t="str">
        <f t="shared" ref="J124:J125" si="1">$J$186</f>
        <v>по заявлению</v>
      </c>
    </row>
    <row r="125" spans="1:10" ht="38.25" x14ac:dyDescent="0.2">
      <c r="A125" s="11">
        <v>120</v>
      </c>
      <c r="B125" s="45" t="s">
        <v>575</v>
      </c>
      <c r="C125" s="53">
        <v>43386</v>
      </c>
      <c r="D125" s="45" t="s">
        <v>446</v>
      </c>
      <c r="E125" s="2" t="str">
        <f>'2021-2022'!E118</f>
        <v>Старший дошкольный возраст</v>
      </c>
      <c r="F125" s="2" t="str">
        <f>'2021-2022'!F118</f>
        <v>От 4 лет</v>
      </c>
      <c r="G125" s="45" t="s">
        <v>596</v>
      </c>
      <c r="H125" s="2"/>
      <c r="I125" s="2" t="str">
        <f>'[4]Выбывшие (7)'!$AB$1118</f>
        <v>2023-02-22T00:00:00</v>
      </c>
      <c r="J125" s="2" t="str">
        <f t="shared" si="1"/>
        <v>по заявлению</v>
      </c>
    </row>
    <row r="126" spans="1:10" ht="38.25" x14ac:dyDescent="0.2">
      <c r="A126" s="11">
        <v>121</v>
      </c>
      <c r="B126" s="45" t="s">
        <v>576</v>
      </c>
      <c r="C126" s="53">
        <v>43223</v>
      </c>
      <c r="D126" s="45" t="s">
        <v>446</v>
      </c>
      <c r="E126" s="2" t="str">
        <f>'2021-2022'!E119</f>
        <v>Старший дошкольный возраст</v>
      </c>
      <c r="F126" s="2" t="str">
        <f>'2021-2022'!F119</f>
        <v>От 4 лет</v>
      </c>
      <c r="G126" s="45" t="s">
        <v>597</v>
      </c>
      <c r="H126" s="2"/>
      <c r="I126" s="2"/>
      <c r="J126" s="2"/>
    </row>
    <row r="127" spans="1:10" ht="38.25" x14ac:dyDescent="0.2">
      <c r="A127" s="11">
        <v>122</v>
      </c>
      <c r="B127" s="45" t="s">
        <v>577</v>
      </c>
      <c r="C127" s="53">
        <v>43162</v>
      </c>
      <c r="D127" s="45" t="s">
        <v>446</v>
      </c>
      <c r="E127" s="2" t="str">
        <f>'2021-2022'!E120</f>
        <v>Старший дошкольный возраст</v>
      </c>
      <c r="F127" s="2" t="str">
        <f>'2021-2022'!F120</f>
        <v>От 4 лет</v>
      </c>
      <c r="G127" s="45" t="s">
        <v>409</v>
      </c>
      <c r="H127" s="2"/>
      <c r="I127" s="2"/>
      <c r="J127" s="2"/>
    </row>
    <row r="128" spans="1:10" ht="38.25" x14ac:dyDescent="0.2">
      <c r="A128" s="11">
        <v>123</v>
      </c>
      <c r="B128" s="45" t="s">
        <v>578</v>
      </c>
      <c r="C128" s="53">
        <v>43275</v>
      </c>
      <c r="D128" s="45" t="s">
        <v>446</v>
      </c>
      <c r="E128" s="2" t="str">
        <f>'2021-2022'!E121</f>
        <v>Старший дошкольный возраст</v>
      </c>
      <c r="F128" s="2" t="str">
        <f>'2021-2022'!F121</f>
        <v>От 4 лет</v>
      </c>
      <c r="G128" s="45" t="s">
        <v>413</v>
      </c>
      <c r="H128" s="2"/>
      <c r="I128" s="2"/>
      <c r="J128" s="2"/>
    </row>
    <row r="129" spans="1:10" ht="38.25" x14ac:dyDescent="0.2">
      <c r="A129" s="11">
        <v>124</v>
      </c>
      <c r="B129" s="45" t="s">
        <v>579</v>
      </c>
      <c r="C129" s="53">
        <v>43441</v>
      </c>
      <c r="D129" s="45" t="s">
        <v>446</v>
      </c>
      <c r="E129" s="2" t="str">
        <f>'2021-2022'!E122</f>
        <v>Старший дошкольный возраст</v>
      </c>
      <c r="F129" s="2" t="str">
        <f>'2021-2022'!F122</f>
        <v>От 4 лет</v>
      </c>
      <c r="G129" s="45" t="s">
        <v>598</v>
      </c>
      <c r="H129" s="2"/>
      <c r="I129" s="2"/>
      <c r="J129" s="2"/>
    </row>
    <row r="130" spans="1:10" ht="38.25" x14ac:dyDescent="0.2">
      <c r="A130" s="11">
        <v>125</v>
      </c>
      <c r="B130" s="45" t="s">
        <v>580</v>
      </c>
      <c r="C130" s="53">
        <v>43155</v>
      </c>
      <c r="D130" s="45" t="s">
        <v>446</v>
      </c>
      <c r="E130" s="2" t="str">
        <f>'2021-2022'!E123</f>
        <v>Старший дошкольный возраст</v>
      </c>
      <c r="F130" s="2" t="str">
        <f>'2021-2022'!F123</f>
        <v>От 4 лет</v>
      </c>
      <c r="G130" s="45" t="s">
        <v>598</v>
      </c>
      <c r="H130" s="2"/>
      <c r="I130" s="2"/>
      <c r="J130" s="2"/>
    </row>
    <row r="131" spans="1:10" ht="38.25" x14ac:dyDescent="0.2">
      <c r="A131" s="11">
        <v>126</v>
      </c>
      <c r="B131" s="45" t="s">
        <v>581</v>
      </c>
      <c r="C131" s="53">
        <v>43267</v>
      </c>
      <c r="D131" s="45" t="s">
        <v>446</v>
      </c>
      <c r="E131" s="2" t="str">
        <f>'2021-2022'!E124</f>
        <v>Старший дошкольный возраст</v>
      </c>
      <c r="F131" s="2" t="str">
        <f>'2021-2022'!F124</f>
        <v>От 4 лет</v>
      </c>
      <c r="G131" s="45" t="s">
        <v>599</v>
      </c>
      <c r="H131" s="2"/>
      <c r="I131" s="2" t="str">
        <f>'[4]Выбывшие (7)'!$AB$1058</f>
        <v>2023-01-27T00:00:00</v>
      </c>
      <c r="J131" s="2" t="str">
        <f t="shared" ref="J131:J132" si="2">$J$186</f>
        <v>по заявлению</v>
      </c>
    </row>
    <row r="132" spans="1:10" ht="38.25" x14ac:dyDescent="0.2">
      <c r="A132" s="11">
        <v>127</v>
      </c>
      <c r="B132" s="45" t="s">
        <v>582</v>
      </c>
      <c r="C132" s="53">
        <v>43208</v>
      </c>
      <c r="D132" s="45" t="s">
        <v>446</v>
      </c>
      <c r="E132" s="2" t="str">
        <f>'2021-2022'!E125</f>
        <v>Старший дошкольный возраст</v>
      </c>
      <c r="F132" s="2" t="str">
        <f>'2021-2022'!F125</f>
        <v>От 4 лет</v>
      </c>
      <c r="G132" s="45" t="s">
        <v>599</v>
      </c>
      <c r="H132" s="2"/>
      <c r="I132" s="2" t="str">
        <f>'[4]Выбывшие (7)'!$AB$1126</f>
        <v>2022-11-23T00:00:00</v>
      </c>
      <c r="J132" s="2" t="str">
        <f t="shared" si="2"/>
        <v>по заявлению</v>
      </c>
    </row>
    <row r="133" spans="1:10" ht="38.25" x14ac:dyDescent="0.2">
      <c r="A133" s="11">
        <v>128</v>
      </c>
      <c r="B133" s="45" t="s">
        <v>583</v>
      </c>
      <c r="C133" s="53">
        <v>43113</v>
      </c>
      <c r="D133" s="45" t="s">
        <v>446</v>
      </c>
      <c r="E133" s="2" t="str">
        <f>'2021-2022'!E126</f>
        <v>Старший дошкольный возраст</v>
      </c>
      <c r="F133" s="2" t="str">
        <f>'2021-2022'!F126</f>
        <v>От 4 лет</v>
      </c>
      <c r="G133" s="45" t="s">
        <v>600</v>
      </c>
      <c r="H133" s="2"/>
      <c r="I133" s="2"/>
      <c r="J133" s="2"/>
    </row>
    <row r="134" spans="1:10" ht="38.25" x14ac:dyDescent="0.2">
      <c r="A134" s="11">
        <v>129</v>
      </c>
      <c r="B134" s="45" t="s">
        <v>584</v>
      </c>
      <c r="C134" s="53">
        <v>43321</v>
      </c>
      <c r="D134" s="45" t="s">
        <v>446</v>
      </c>
      <c r="E134" s="2" t="str">
        <f>'2021-2022'!E127</f>
        <v>Старший дошкольный возраст</v>
      </c>
      <c r="F134" s="2" t="str">
        <f>'2021-2022'!F127</f>
        <v>От 4 лет</v>
      </c>
      <c r="G134" s="45" t="s">
        <v>601</v>
      </c>
      <c r="H134" s="2"/>
      <c r="I134" s="2"/>
      <c r="J134" s="2"/>
    </row>
    <row r="135" spans="1:10" ht="38.25" x14ac:dyDescent="0.2">
      <c r="A135" s="11">
        <v>130</v>
      </c>
      <c r="B135" s="45" t="s">
        <v>585</v>
      </c>
      <c r="C135" s="53">
        <v>43172</v>
      </c>
      <c r="D135" s="45" t="s">
        <v>446</v>
      </c>
      <c r="E135" s="2" t="str">
        <f>'2021-2022'!E128</f>
        <v>Старший дошкольный возраст</v>
      </c>
      <c r="F135" s="2" t="str">
        <f>'2021-2022'!F128</f>
        <v>От 4 лет</v>
      </c>
      <c r="G135" s="45" t="s">
        <v>498</v>
      </c>
      <c r="H135" s="2"/>
      <c r="I135" s="2"/>
      <c r="J135" s="2"/>
    </row>
    <row r="136" spans="1:10" ht="38.25" x14ac:dyDescent="0.2">
      <c r="A136" s="11">
        <v>131</v>
      </c>
      <c r="B136" s="45" t="s">
        <v>586</v>
      </c>
      <c r="C136" s="53">
        <v>43273</v>
      </c>
      <c r="D136" s="45" t="s">
        <v>446</v>
      </c>
      <c r="E136" s="2" t="str">
        <f>'2021-2022'!E129</f>
        <v>Старший дошкольный возраст</v>
      </c>
      <c r="F136" s="2" t="str">
        <f>'2021-2022'!F129</f>
        <v>От 4 лет</v>
      </c>
      <c r="G136" s="45" t="s">
        <v>602</v>
      </c>
      <c r="H136" s="2"/>
      <c r="I136" s="59">
        <v>45001</v>
      </c>
      <c r="J136" s="2" t="str">
        <f t="shared" ref="J136" si="3">J38</f>
        <v>по заявлению</v>
      </c>
    </row>
    <row r="137" spans="1:10" ht="38.25" x14ac:dyDescent="0.2">
      <c r="A137" s="11">
        <v>132</v>
      </c>
      <c r="B137" s="45" t="s">
        <v>587</v>
      </c>
      <c r="C137" s="53">
        <v>43363</v>
      </c>
      <c r="D137" s="45" t="s">
        <v>446</v>
      </c>
      <c r="E137" s="2" t="str">
        <f>'2021-2022'!E130</f>
        <v>Старший дошкольный возраст</v>
      </c>
      <c r="F137" s="2" t="str">
        <f>'2021-2022'!F130</f>
        <v>От 4 лет</v>
      </c>
      <c r="G137" s="45" t="s">
        <v>603</v>
      </c>
      <c r="H137" s="2"/>
      <c r="I137" s="2" t="str">
        <f>'[4]Выбывшие (7)'!$AB$1031</f>
        <v>2023-03-01T00:00:00</v>
      </c>
      <c r="J137" s="2" t="str">
        <f>$J$186</f>
        <v>по заявлению</v>
      </c>
    </row>
    <row r="138" spans="1:10" ht="38.25" x14ac:dyDescent="0.2">
      <c r="A138" s="11">
        <v>133</v>
      </c>
      <c r="B138" s="45" t="s">
        <v>588</v>
      </c>
      <c r="C138" s="53">
        <v>43377</v>
      </c>
      <c r="D138" s="45" t="s">
        <v>446</v>
      </c>
      <c r="E138" s="2" t="str">
        <f>'2021-2022'!E131</f>
        <v>Старший дошкольный возраст</v>
      </c>
      <c r="F138" s="2" t="str">
        <f>'2021-2022'!F131</f>
        <v>От 4 лет</v>
      </c>
      <c r="G138" s="45" t="s">
        <v>604</v>
      </c>
      <c r="H138" s="2"/>
      <c r="I138" s="2"/>
      <c r="J138" s="2"/>
    </row>
    <row r="139" spans="1:10" s="56" customFormat="1" ht="38.25" x14ac:dyDescent="0.2">
      <c r="A139" s="11">
        <v>134</v>
      </c>
      <c r="B139" s="51" t="s">
        <v>589</v>
      </c>
      <c r="C139" s="55">
        <v>43454</v>
      </c>
      <c r="D139" s="50" t="str">
        <f>'[10]Выбывшие (6)'!$X$1124</f>
        <v>Бәйшешек</v>
      </c>
      <c r="E139" s="50" t="str">
        <f>'2021-2022'!E132</f>
        <v>Старший дошкольный возраст</v>
      </c>
      <c r="F139" s="50" t="str">
        <f>'2021-2022'!F132</f>
        <v>От 4 лет</v>
      </c>
      <c r="G139" s="51" t="s">
        <v>605</v>
      </c>
      <c r="H139" s="50"/>
      <c r="I139" s="51"/>
      <c r="J139" s="50"/>
    </row>
    <row r="140" spans="1:10" s="49" customFormat="1" ht="38.25" x14ac:dyDescent="0.2">
      <c r="A140" s="11">
        <v>135</v>
      </c>
      <c r="B140" s="46" t="str">
        <f>'[6]Выгрузка НОБД за ноябрь 2022'!$H$53</f>
        <v>АСҚАР АРМАН МУРАТҰЛЫ</v>
      </c>
      <c r="C140" s="54">
        <f>'[6]Выгрузка НОБД за ноябрь 2022'!$G$53</f>
        <v>43402</v>
      </c>
      <c r="D140" s="48" t="str">
        <f>'[10]Выбывшие (6)'!$X$1124</f>
        <v>Бәйшешек</v>
      </c>
      <c r="E140" s="48" t="str">
        <f>'2021-2022'!E133</f>
        <v>Старший дошкольный возраст</v>
      </c>
      <c r="F140" s="48" t="str">
        <f>'2021-2022'!F133</f>
        <v>От 4 лет</v>
      </c>
      <c r="G140" s="46" t="str">
        <f>'[6]Выгрузка НОБД за ноябрь 2022'!$R$53</f>
        <v>2022-11-24T00:00:00</v>
      </c>
      <c r="H140" s="48"/>
      <c r="I140" s="46" t="str">
        <f>'[4]Выбывшие (7)'!$AB$1129</f>
        <v>2022-12-26T00:00:00</v>
      </c>
      <c r="J140" s="48" t="str">
        <f>$J$186</f>
        <v>по заявлению</v>
      </c>
    </row>
    <row r="141" spans="1:10" s="49" customFormat="1" ht="38.25" x14ac:dyDescent="0.2">
      <c r="A141" s="11">
        <v>136</v>
      </c>
      <c r="B141" s="46" t="str">
        <f>'[11]Выгрузка НОБД на конец февраля '!$H$232</f>
        <v>ЖАНАРБЕК ЖІГЕР БАХЫТЖАНҰЛЫ</v>
      </c>
      <c r="C141" s="54">
        <f>'[11]Выгрузка НОБД на конец февраля '!$G$232</f>
        <v>43228</v>
      </c>
      <c r="D141" s="48" t="str">
        <f>'[10]Выбывшие (6)'!$X$1124</f>
        <v>Бәйшешек</v>
      </c>
      <c r="E141" s="48" t="str">
        <f>'2021-2022'!E134</f>
        <v>Старший дошкольный возраст</v>
      </c>
      <c r="F141" s="48" t="str">
        <f>'2021-2022'!F134</f>
        <v>От 4 лет</v>
      </c>
      <c r="G141" s="46" t="str">
        <f>'[11]Выгрузка НОБД на конец февраля '!$V$232</f>
        <v>2023-02-09T00:00:00</v>
      </c>
      <c r="H141" s="48"/>
      <c r="I141" s="46"/>
      <c r="J141" s="48"/>
    </row>
    <row r="142" spans="1:10" s="49" customFormat="1" ht="38.25" x14ac:dyDescent="0.2">
      <c r="A142" s="11">
        <v>137</v>
      </c>
      <c r="B142" s="46" t="str">
        <f>'[6]Выгрузка НОБД за ноябрь 2022'!$H$50</f>
        <v>БАЛТАШ АЯЛА ЖЕНІСҚЫЗЫ</v>
      </c>
      <c r="C142" s="54">
        <f>'[6]Выгрузка НОБД за ноябрь 2022'!$G$50</f>
        <v>43042</v>
      </c>
      <c r="D142" s="48" t="str">
        <f>'[10]Выбывшие (6)'!$X$1124</f>
        <v>Бәйшешек</v>
      </c>
      <c r="E142" s="48" t="str">
        <f>'2021-2022'!E135</f>
        <v>Старший дошкольный возраст</v>
      </c>
      <c r="F142" s="48" t="str">
        <f>'2021-2022'!F135</f>
        <v>От 4 лет</v>
      </c>
      <c r="G142" s="46" t="str">
        <f>'[6]Выгрузка НОБД за ноябрь 2022'!$R$50</f>
        <v>2022-11-03T00:00:00</v>
      </c>
      <c r="H142" s="48"/>
      <c r="I142" s="48"/>
      <c r="J142" s="48"/>
    </row>
    <row r="143" spans="1:10" ht="38.25" x14ac:dyDescent="0.2">
      <c r="A143" s="11">
        <v>138</v>
      </c>
      <c r="B143" s="45" t="s">
        <v>606</v>
      </c>
      <c r="C143" s="53">
        <v>43186</v>
      </c>
      <c r="D143" s="45" t="s">
        <v>683</v>
      </c>
      <c r="E143" s="2" t="str">
        <f>'2021-2022'!E133</f>
        <v>Старший дошкольный возраст</v>
      </c>
      <c r="F143" s="2" t="str">
        <f>'2021-2022'!F133</f>
        <v>От 4 лет</v>
      </c>
      <c r="G143" s="45" t="s">
        <v>628</v>
      </c>
      <c r="H143" s="50"/>
      <c r="I143" s="51"/>
      <c r="J143" s="50"/>
    </row>
    <row r="144" spans="1:10" ht="38.25" x14ac:dyDescent="0.2">
      <c r="A144" s="11">
        <v>139</v>
      </c>
      <c r="B144" s="45" t="s">
        <v>607</v>
      </c>
      <c r="C144" s="53">
        <v>43244</v>
      </c>
      <c r="D144" s="45" t="s">
        <v>683</v>
      </c>
      <c r="E144" s="2" t="str">
        <f>'2021-2022'!E134</f>
        <v>Старший дошкольный возраст</v>
      </c>
      <c r="F144" s="2" t="str">
        <f>'2021-2022'!F134</f>
        <v>От 4 лет</v>
      </c>
      <c r="G144" s="45" t="s">
        <v>629</v>
      </c>
      <c r="H144" s="50"/>
      <c r="I144" s="51"/>
      <c r="J144" s="50"/>
    </row>
    <row r="145" spans="1:10" ht="38.25" x14ac:dyDescent="0.2">
      <c r="A145" s="11">
        <v>140</v>
      </c>
      <c r="B145" s="45" t="s">
        <v>608</v>
      </c>
      <c r="C145" s="53">
        <v>43237</v>
      </c>
      <c r="D145" s="45" t="s">
        <v>683</v>
      </c>
      <c r="E145" s="2" t="str">
        <f>'2021-2022'!E135</f>
        <v>Старший дошкольный возраст</v>
      </c>
      <c r="F145" s="2" t="str">
        <f>'2021-2022'!F135</f>
        <v>От 4 лет</v>
      </c>
      <c r="G145" s="45" t="s">
        <v>630</v>
      </c>
      <c r="H145" s="50"/>
      <c r="I145" s="51"/>
      <c r="J145" s="50"/>
    </row>
    <row r="146" spans="1:10" ht="38.25" x14ac:dyDescent="0.2">
      <c r="A146" s="11">
        <v>141</v>
      </c>
      <c r="B146" s="45" t="s">
        <v>609</v>
      </c>
      <c r="C146" s="53">
        <v>43189</v>
      </c>
      <c r="D146" s="45" t="s">
        <v>683</v>
      </c>
      <c r="E146" s="2" t="str">
        <f>'2021-2022'!E132</f>
        <v>Старший дошкольный возраст</v>
      </c>
      <c r="F146" s="2" t="str">
        <f>'2021-2022'!F132</f>
        <v>От 4 лет</v>
      </c>
      <c r="G146" s="45" t="s">
        <v>631</v>
      </c>
      <c r="H146" s="2"/>
      <c r="I146" s="2"/>
      <c r="J146" s="2"/>
    </row>
    <row r="147" spans="1:10" ht="38.25" x14ac:dyDescent="0.2">
      <c r="A147" s="11">
        <v>142</v>
      </c>
      <c r="B147" s="45" t="s">
        <v>610</v>
      </c>
      <c r="C147" s="53">
        <v>43132</v>
      </c>
      <c r="D147" s="45" t="s">
        <v>683</v>
      </c>
      <c r="E147" s="2" t="str">
        <f>'2021-2022'!E133</f>
        <v>Старший дошкольный возраст</v>
      </c>
      <c r="F147" s="2" t="str">
        <f>'2021-2022'!F133</f>
        <v>От 4 лет</v>
      </c>
      <c r="G147" s="45" t="s">
        <v>632</v>
      </c>
      <c r="H147" s="2"/>
      <c r="I147" s="2"/>
      <c r="J147" s="2"/>
    </row>
    <row r="148" spans="1:10" ht="38.25" x14ac:dyDescent="0.2">
      <c r="A148" s="11">
        <v>143</v>
      </c>
      <c r="B148" s="45" t="s">
        <v>611</v>
      </c>
      <c r="C148" s="53">
        <v>43237</v>
      </c>
      <c r="D148" s="45" t="s">
        <v>683</v>
      </c>
      <c r="E148" s="2" t="str">
        <f>'2021-2022'!E134</f>
        <v>Старший дошкольный возраст</v>
      </c>
      <c r="F148" s="2" t="str">
        <f>'2021-2022'!F134</f>
        <v>От 4 лет</v>
      </c>
      <c r="G148" s="45" t="s">
        <v>633</v>
      </c>
      <c r="H148" s="2"/>
      <c r="I148" s="2"/>
      <c r="J148" s="2"/>
    </row>
    <row r="149" spans="1:10" ht="38.25" x14ac:dyDescent="0.2">
      <c r="A149" s="11">
        <v>144</v>
      </c>
      <c r="B149" s="45" t="s">
        <v>612</v>
      </c>
      <c r="C149" s="53">
        <v>43346</v>
      </c>
      <c r="D149" s="45" t="s">
        <v>683</v>
      </c>
      <c r="E149" s="2" t="str">
        <f>'2021-2022'!E135</f>
        <v>Старший дошкольный возраст</v>
      </c>
      <c r="F149" s="2" t="str">
        <f>'2021-2022'!F135</f>
        <v>От 4 лет</v>
      </c>
      <c r="G149" s="45" t="s">
        <v>634</v>
      </c>
      <c r="H149" s="2"/>
      <c r="I149" s="2"/>
      <c r="J149" s="2"/>
    </row>
    <row r="150" spans="1:10" ht="38.25" x14ac:dyDescent="0.2">
      <c r="A150" s="11">
        <v>145</v>
      </c>
      <c r="B150" s="45" t="s">
        <v>613</v>
      </c>
      <c r="C150" s="53">
        <v>43397</v>
      </c>
      <c r="D150" s="45" t="s">
        <v>683</v>
      </c>
      <c r="E150" s="2" t="str">
        <f>'2021-2022'!E136</f>
        <v>Старший дошкольный возраст</v>
      </c>
      <c r="F150" s="2" t="str">
        <f>'2021-2022'!F136</f>
        <v>От 4 лет</v>
      </c>
      <c r="G150" s="45" t="s">
        <v>635</v>
      </c>
      <c r="H150" s="2"/>
      <c r="I150" s="2"/>
      <c r="J150" s="2"/>
    </row>
    <row r="151" spans="1:10" ht="38.25" x14ac:dyDescent="0.2">
      <c r="A151" s="11">
        <v>146</v>
      </c>
      <c r="B151" s="45" t="s">
        <v>614</v>
      </c>
      <c r="C151" s="53">
        <v>43283</v>
      </c>
      <c r="D151" s="45" t="s">
        <v>683</v>
      </c>
      <c r="E151" s="2" t="str">
        <f>'2021-2022'!E137</f>
        <v>Старший дошкольный возраст</v>
      </c>
      <c r="F151" s="2" t="str">
        <f>'2021-2022'!F137</f>
        <v>От 4 лет</v>
      </c>
      <c r="G151" s="45" t="s">
        <v>636</v>
      </c>
      <c r="H151" s="2"/>
      <c r="I151" s="2"/>
      <c r="J151" s="2"/>
    </row>
    <row r="152" spans="1:10" ht="38.25" x14ac:dyDescent="0.2">
      <c r="A152" s="11">
        <v>147</v>
      </c>
      <c r="B152" s="45" t="s">
        <v>615</v>
      </c>
      <c r="C152" s="53">
        <v>43448</v>
      </c>
      <c r="D152" s="45" t="s">
        <v>683</v>
      </c>
      <c r="E152" s="2" t="str">
        <f>'2021-2022'!E138</f>
        <v>Старший дошкольный возраст</v>
      </c>
      <c r="F152" s="2" t="str">
        <f>'2021-2022'!F138</f>
        <v>От 4 лет</v>
      </c>
      <c r="G152" s="45" t="s">
        <v>637</v>
      </c>
      <c r="H152" s="2"/>
      <c r="I152" s="2"/>
      <c r="J152" s="2"/>
    </row>
    <row r="153" spans="1:10" ht="38.25" x14ac:dyDescent="0.2">
      <c r="A153" s="11">
        <v>148</v>
      </c>
      <c r="B153" s="45" t="s">
        <v>616</v>
      </c>
      <c r="C153" s="53">
        <v>43422</v>
      </c>
      <c r="D153" s="45" t="s">
        <v>683</v>
      </c>
      <c r="E153" s="2" t="str">
        <f>'2021-2022'!E139</f>
        <v>Старший дошкольный возраст</v>
      </c>
      <c r="F153" s="2" t="str">
        <f>'2021-2022'!F139</f>
        <v>От 4 лет</v>
      </c>
      <c r="G153" s="45" t="s">
        <v>638</v>
      </c>
      <c r="H153" s="2"/>
      <c r="I153" s="2"/>
      <c r="J153" s="2"/>
    </row>
    <row r="154" spans="1:10" ht="38.25" x14ac:dyDescent="0.2">
      <c r="A154" s="11">
        <v>149</v>
      </c>
      <c r="B154" s="45" t="s">
        <v>617</v>
      </c>
      <c r="C154" s="53">
        <v>43349</v>
      </c>
      <c r="D154" s="45" t="s">
        <v>683</v>
      </c>
      <c r="E154" s="2" t="str">
        <f>'2021-2022'!E140</f>
        <v>Старший дошкольный возраст</v>
      </c>
      <c r="F154" s="2" t="str">
        <f>'2021-2022'!F140</f>
        <v>От 4 лет</v>
      </c>
      <c r="G154" s="45" t="s">
        <v>639</v>
      </c>
      <c r="H154" s="2"/>
      <c r="I154" s="2"/>
      <c r="J154" s="2"/>
    </row>
    <row r="155" spans="1:10" ht="38.25" x14ac:dyDescent="0.2">
      <c r="A155" s="11">
        <v>150</v>
      </c>
      <c r="B155" s="45" t="s">
        <v>618</v>
      </c>
      <c r="C155" s="53">
        <v>43337</v>
      </c>
      <c r="D155" s="45" t="s">
        <v>683</v>
      </c>
      <c r="E155" s="2" t="str">
        <f>'2021-2022'!E141</f>
        <v>Старший дошкольный возраст</v>
      </c>
      <c r="F155" s="2" t="str">
        <f>'2021-2022'!F141</f>
        <v>От 4 лет</v>
      </c>
      <c r="G155" s="45" t="s">
        <v>640</v>
      </c>
      <c r="H155" s="2"/>
      <c r="I155" s="2"/>
      <c r="J155" s="2"/>
    </row>
    <row r="156" spans="1:10" ht="38.25" x14ac:dyDescent="0.2">
      <c r="A156" s="11">
        <v>151</v>
      </c>
      <c r="B156" s="45" t="s">
        <v>619</v>
      </c>
      <c r="C156" s="53">
        <v>43141</v>
      </c>
      <c r="D156" s="45" t="s">
        <v>683</v>
      </c>
      <c r="E156" s="2" t="str">
        <f>'2021-2022'!E142</f>
        <v>Старший дошкольный возраст</v>
      </c>
      <c r="F156" s="2" t="str">
        <f>'2021-2022'!F142</f>
        <v>От 4 лет</v>
      </c>
      <c r="G156" s="45" t="s">
        <v>641</v>
      </c>
      <c r="H156" s="2"/>
      <c r="I156" s="2" t="str">
        <f>'[4]Выбывшие (7)'!$AB$1074</f>
        <v>2022-10-07T00:00:00</v>
      </c>
      <c r="J156" s="2" t="str">
        <f>$J$186</f>
        <v>по заявлению</v>
      </c>
    </row>
    <row r="157" spans="1:10" ht="38.25" x14ac:dyDescent="0.2">
      <c r="A157" s="11">
        <v>152</v>
      </c>
      <c r="B157" s="45" t="s">
        <v>620</v>
      </c>
      <c r="C157" s="53">
        <v>43404</v>
      </c>
      <c r="D157" s="45" t="s">
        <v>683</v>
      </c>
      <c r="E157" s="2" t="str">
        <f>'2021-2022'!E143</f>
        <v>Старший дошкольный возраст</v>
      </c>
      <c r="F157" s="2" t="str">
        <f>'2021-2022'!F143</f>
        <v>От 4 лет</v>
      </c>
      <c r="G157" s="45" t="s">
        <v>642</v>
      </c>
      <c r="H157" s="2"/>
      <c r="I157" s="2"/>
      <c r="J157" s="2"/>
    </row>
    <row r="158" spans="1:10" ht="38.25" x14ac:dyDescent="0.2">
      <c r="A158" s="11">
        <v>153</v>
      </c>
      <c r="B158" s="45" t="s">
        <v>621</v>
      </c>
      <c r="C158" s="53">
        <v>43390</v>
      </c>
      <c r="D158" s="45" t="s">
        <v>683</v>
      </c>
      <c r="E158" s="2" t="str">
        <f>'2021-2022'!E144</f>
        <v>Старший дошкольный возраст</v>
      </c>
      <c r="F158" s="2" t="str">
        <f>'2021-2022'!F144</f>
        <v>От 4 лет</v>
      </c>
      <c r="G158" s="45" t="s">
        <v>434</v>
      </c>
      <c r="H158" s="2"/>
      <c r="I158" s="2"/>
      <c r="J158" s="2"/>
    </row>
    <row r="159" spans="1:10" ht="38.25" x14ac:dyDescent="0.2">
      <c r="A159" s="11">
        <v>154</v>
      </c>
      <c r="B159" s="45" t="s">
        <v>622</v>
      </c>
      <c r="C159" s="53">
        <v>43132</v>
      </c>
      <c r="D159" s="45" t="s">
        <v>683</v>
      </c>
      <c r="E159" s="2" t="str">
        <f>'2021-2022'!E145</f>
        <v>Старший дошкольный возраст</v>
      </c>
      <c r="F159" s="2" t="str">
        <f>'2021-2022'!F145</f>
        <v>От 4 лет</v>
      </c>
      <c r="G159" s="45" t="s">
        <v>643</v>
      </c>
      <c r="H159" s="2"/>
      <c r="I159" s="2"/>
      <c r="J159" s="2"/>
    </row>
    <row r="160" spans="1:10" ht="38.25" x14ac:dyDescent="0.2">
      <c r="A160" s="11">
        <v>155</v>
      </c>
      <c r="B160" s="45" t="s">
        <v>623</v>
      </c>
      <c r="C160" s="53">
        <v>43171</v>
      </c>
      <c r="D160" s="45" t="s">
        <v>683</v>
      </c>
      <c r="E160" s="2" t="str">
        <f>'2021-2022'!E146</f>
        <v>Старший дошкольный возраст</v>
      </c>
      <c r="F160" s="2" t="str">
        <f>'2021-2022'!F146</f>
        <v>От 4 лет</v>
      </c>
      <c r="G160" s="45" t="s">
        <v>644</v>
      </c>
      <c r="H160" s="2"/>
      <c r="I160" s="2"/>
      <c r="J160" s="2"/>
    </row>
    <row r="161" spans="1:10" ht="38.25" x14ac:dyDescent="0.2">
      <c r="A161" s="11">
        <v>156</v>
      </c>
      <c r="B161" s="45" t="s">
        <v>624</v>
      </c>
      <c r="C161" s="53">
        <v>43304</v>
      </c>
      <c r="D161" s="45" t="s">
        <v>683</v>
      </c>
      <c r="E161" s="2" t="str">
        <f>'2021-2022'!E147</f>
        <v>Старший дошкольный возраст</v>
      </c>
      <c r="F161" s="2" t="str">
        <f>'2021-2022'!F147</f>
        <v>От 4 лет</v>
      </c>
      <c r="G161" s="45" t="s">
        <v>645</v>
      </c>
      <c r="H161" s="2"/>
      <c r="I161" s="2" t="str">
        <f>'[4]Выбывшие (7)'!$AB$1114</f>
        <v>2023-01-19T00:00:00</v>
      </c>
      <c r="J161" s="2" t="s">
        <v>822</v>
      </c>
    </row>
    <row r="162" spans="1:10" ht="38.25" x14ac:dyDescent="0.2">
      <c r="A162" s="11">
        <v>157</v>
      </c>
      <c r="B162" s="45" t="s">
        <v>625</v>
      </c>
      <c r="C162" s="53">
        <v>43335</v>
      </c>
      <c r="D162" s="45" t="s">
        <v>683</v>
      </c>
      <c r="E162" s="2" t="str">
        <f>'2021-2022'!E148</f>
        <v>Старший дошкольный возраст</v>
      </c>
      <c r="F162" s="2" t="str">
        <f>'2021-2022'!F148</f>
        <v>От 4 лет</v>
      </c>
      <c r="G162" s="45" t="s">
        <v>421</v>
      </c>
      <c r="H162" s="2"/>
      <c r="I162" s="2"/>
      <c r="J162" s="2"/>
    </row>
    <row r="163" spans="1:10" ht="38.25" x14ac:dyDescent="0.2">
      <c r="A163" s="11">
        <v>158</v>
      </c>
      <c r="B163" s="45" t="s">
        <v>626</v>
      </c>
      <c r="C163" s="53">
        <v>43237</v>
      </c>
      <c r="D163" s="45" t="s">
        <v>683</v>
      </c>
      <c r="E163" s="2" t="str">
        <f>'2021-2022'!E149</f>
        <v>Старший дошкольный возраст</v>
      </c>
      <c r="F163" s="2" t="str">
        <f>'2021-2022'!F149</f>
        <v>От 4 лет</v>
      </c>
      <c r="G163" s="45" t="s">
        <v>646</v>
      </c>
      <c r="H163" s="2"/>
      <c r="I163" s="2"/>
      <c r="J163" s="2"/>
    </row>
    <row r="164" spans="1:10" s="56" customFormat="1" ht="38.25" x14ac:dyDescent="0.2">
      <c r="A164" s="11">
        <v>159</v>
      </c>
      <c r="B164" s="51" t="s">
        <v>627</v>
      </c>
      <c r="C164" s="55">
        <v>43255</v>
      </c>
      <c r="D164" s="51" t="s">
        <v>683</v>
      </c>
      <c r="E164" s="50" t="str">
        <f>'2021-2022'!E150</f>
        <v>Старший дошкольный возраст</v>
      </c>
      <c r="F164" s="50" t="str">
        <f>'2021-2022'!F150</f>
        <v>От 4 лет</v>
      </c>
      <c r="G164" s="51" t="s">
        <v>600</v>
      </c>
      <c r="H164" s="50"/>
      <c r="I164" s="50"/>
      <c r="J164" s="50"/>
    </row>
    <row r="165" spans="1:10" s="49" customFormat="1" ht="35.25" customHeight="1" x14ac:dyDescent="0.2">
      <c r="A165" s="11">
        <v>160</v>
      </c>
      <c r="B165" s="46" t="str">
        <f>'[5]Выгрузка НОБД на конец октября '!$H$218</f>
        <v>ОМАРОВ ЖАНГИР НУРСУЛТАНҰЛЫ</v>
      </c>
      <c r="C165" s="54">
        <f>'[5]Выгрузка НОБД на конец октября '!$G$218</f>
        <v>43253</v>
      </c>
      <c r="D165" s="46" t="s">
        <v>683</v>
      </c>
      <c r="E165" s="48" t="str">
        <f>'2021-2022'!E151</f>
        <v>Старший дошкольный возраст</v>
      </c>
      <c r="F165" s="48" t="str">
        <f>'2021-2022'!F151</f>
        <v>От 4 лет</v>
      </c>
      <c r="G165" s="46" t="str">
        <f>'[5]Выгрузка НОБД на конец октября '!$R$218</f>
        <v>2022-10-17T00:00:00</v>
      </c>
      <c r="H165" s="48"/>
      <c r="I165" s="48"/>
      <c r="J165" s="48"/>
    </row>
    <row r="166" spans="1:10" ht="38.25" x14ac:dyDescent="0.2">
      <c r="A166" s="11">
        <v>161</v>
      </c>
      <c r="B166" s="45" t="s">
        <v>647</v>
      </c>
      <c r="C166" s="53">
        <v>43215</v>
      </c>
      <c r="D166" s="45" t="s">
        <v>667</v>
      </c>
      <c r="E166" s="2" t="str">
        <f>'2021-2022'!E151</f>
        <v>Старший дошкольный возраст</v>
      </c>
      <c r="F166" s="2" t="str">
        <f>'2021-2022'!F151</f>
        <v>От 4 лет</v>
      </c>
      <c r="G166" s="45" t="s">
        <v>668</v>
      </c>
      <c r="H166" s="2"/>
      <c r="I166" s="2"/>
      <c r="J166" s="2"/>
    </row>
    <row r="167" spans="1:10" ht="38.25" x14ac:dyDescent="0.2">
      <c r="A167" s="11">
        <v>162</v>
      </c>
      <c r="B167" s="45" t="s">
        <v>648</v>
      </c>
      <c r="C167" s="53">
        <v>43264</v>
      </c>
      <c r="D167" s="45" t="s">
        <v>667</v>
      </c>
      <c r="E167" s="2" t="str">
        <f>'2021-2022'!E152</f>
        <v>Старший дошкольный возраст</v>
      </c>
      <c r="F167" s="2" t="str">
        <f>'2021-2022'!F152</f>
        <v>От 4 лет</v>
      </c>
      <c r="G167" s="45" t="s">
        <v>669</v>
      </c>
      <c r="H167" s="2"/>
      <c r="I167" s="2"/>
      <c r="J167" s="2"/>
    </row>
    <row r="168" spans="1:10" ht="38.25" x14ac:dyDescent="0.2">
      <c r="A168" s="11">
        <v>163</v>
      </c>
      <c r="B168" s="45" t="s">
        <v>649</v>
      </c>
      <c r="C168" s="53">
        <v>43172</v>
      </c>
      <c r="D168" s="45" t="s">
        <v>667</v>
      </c>
      <c r="E168" s="2" t="str">
        <f>'2021-2022'!E153</f>
        <v>Старший дошкольный возраст</v>
      </c>
      <c r="F168" s="2" t="str">
        <f>'2021-2022'!F153</f>
        <v>От 4 лет</v>
      </c>
      <c r="G168" s="45" t="s">
        <v>670</v>
      </c>
      <c r="H168" s="2"/>
      <c r="I168" s="2"/>
      <c r="J168" s="2"/>
    </row>
    <row r="169" spans="1:10" ht="38.25" x14ac:dyDescent="0.2">
      <c r="A169" s="11">
        <v>164</v>
      </c>
      <c r="B169" s="45" t="s">
        <v>650</v>
      </c>
      <c r="C169" s="53">
        <v>43258</v>
      </c>
      <c r="D169" s="45" t="s">
        <v>667</v>
      </c>
      <c r="E169" s="2" t="str">
        <f>'2021-2022'!E154</f>
        <v>Старший дошкольный возраст</v>
      </c>
      <c r="F169" s="2" t="str">
        <f>'2021-2022'!F154</f>
        <v>От 4 лет</v>
      </c>
      <c r="G169" s="45" t="s">
        <v>671</v>
      </c>
      <c r="H169" s="2"/>
      <c r="I169" s="52"/>
      <c r="J169" s="2"/>
    </row>
    <row r="170" spans="1:10" ht="38.25" x14ac:dyDescent="0.2">
      <c r="A170" s="11">
        <v>165</v>
      </c>
      <c r="B170" s="45" t="s">
        <v>651</v>
      </c>
      <c r="C170" s="53">
        <v>43308</v>
      </c>
      <c r="D170" s="45" t="s">
        <v>667</v>
      </c>
      <c r="E170" s="2" t="str">
        <f>'2021-2022'!E155</f>
        <v>Старший дошкольный возраст</v>
      </c>
      <c r="F170" s="2" t="str">
        <f>'2021-2022'!F155</f>
        <v>От 4 лет</v>
      </c>
      <c r="G170" s="45" t="s">
        <v>672</v>
      </c>
      <c r="H170" s="2"/>
      <c r="I170" s="15"/>
      <c r="J170" s="2"/>
    </row>
    <row r="171" spans="1:10" ht="38.25" x14ac:dyDescent="0.2">
      <c r="A171" s="11">
        <v>166</v>
      </c>
      <c r="B171" s="45" t="s">
        <v>652</v>
      </c>
      <c r="C171" s="53">
        <v>43374</v>
      </c>
      <c r="D171" s="45" t="s">
        <v>667</v>
      </c>
      <c r="E171" s="2" t="str">
        <f>'2021-2022'!E156</f>
        <v>Старший дошкольный возраст</v>
      </c>
      <c r="F171" s="2" t="str">
        <f>'2021-2022'!F156</f>
        <v>От 4 лет</v>
      </c>
      <c r="G171" s="45" t="s">
        <v>673</v>
      </c>
      <c r="H171" s="13"/>
      <c r="I171" s="15"/>
      <c r="J171" s="13"/>
    </row>
    <row r="172" spans="1:10" ht="38.25" x14ac:dyDescent="0.2">
      <c r="A172" s="11">
        <v>167</v>
      </c>
      <c r="B172" s="45" t="s">
        <v>653</v>
      </c>
      <c r="C172" s="53">
        <v>43313</v>
      </c>
      <c r="D172" s="45" t="s">
        <v>667</v>
      </c>
      <c r="E172" s="2" t="str">
        <f>'2021-2022'!E154</f>
        <v>Старший дошкольный возраст</v>
      </c>
      <c r="F172" s="2" t="str">
        <f>'2021-2022'!F154</f>
        <v>От 4 лет</v>
      </c>
      <c r="G172" s="45" t="s">
        <v>674</v>
      </c>
      <c r="H172" s="2"/>
      <c r="I172" s="2"/>
      <c r="J172" s="2"/>
    </row>
    <row r="173" spans="1:10" ht="38.25" x14ac:dyDescent="0.2">
      <c r="A173" s="11">
        <v>168</v>
      </c>
      <c r="B173" s="45" t="s">
        <v>654</v>
      </c>
      <c r="C173" s="53">
        <v>43447</v>
      </c>
      <c r="D173" s="45" t="s">
        <v>667</v>
      </c>
      <c r="E173" s="2" t="str">
        <f>'2021-2022'!E155</f>
        <v>Старший дошкольный возраст</v>
      </c>
      <c r="F173" s="2" t="str">
        <f>'2021-2022'!F155</f>
        <v>От 4 лет</v>
      </c>
      <c r="G173" s="45" t="s">
        <v>675</v>
      </c>
      <c r="H173" s="2"/>
      <c r="I173" s="2"/>
      <c r="J173" s="2"/>
    </row>
    <row r="174" spans="1:10" ht="38.25" x14ac:dyDescent="0.2">
      <c r="A174" s="11">
        <v>169</v>
      </c>
      <c r="B174" s="45" t="s">
        <v>655</v>
      </c>
      <c r="C174" s="53">
        <v>43315</v>
      </c>
      <c r="D174" s="45" t="s">
        <v>667</v>
      </c>
      <c r="E174" s="2" t="str">
        <f>'2021-2022'!E156</f>
        <v>Старший дошкольный возраст</v>
      </c>
      <c r="F174" s="2" t="str">
        <f>'2021-2022'!F156</f>
        <v>От 4 лет</v>
      </c>
      <c r="G174" s="45" t="s">
        <v>637</v>
      </c>
      <c r="H174" s="2"/>
      <c r="I174" s="2"/>
      <c r="J174" s="2"/>
    </row>
    <row r="175" spans="1:10" ht="38.25" x14ac:dyDescent="0.2">
      <c r="A175" s="11">
        <v>170</v>
      </c>
      <c r="B175" s="45" t="s">
        <v>656</v>
      </c>
      <c r="C175" s="53">
        <v>43389</v>
      </c>
      <c r="D175" s="45" t="s">
        <v>667</v>
      </c>
      <c r="E175" s="2" t="str">
        <f>'2021-2022'!E158</f>
        <v>Старший дошкольный возраст</v>
      </c>
      <c r="F175" s="2" t="str">
        <f>'2021-2022'!F158</f>
        <v xml:space="preserve">От 4 лет </v>
      </c>
      <c r="G175" s="45" t="s">
        <v>676</v>
      </c>
      <c r="H175" s="2"/>
      <c r="I175" s="2"/>
      <c r="J175" s="2"/>
    </row>
    <row r="176" spans="1:10" ht="38.25" x14ac:dyDescent="0.2">
      <c r="A176" s="11">
        <v>171</v>
      </c>
      <c r="B176" s="45" t="s">
        <v>657</v>
      </c>
      <c r="C176" s="53">
        <v>43225</v>
      </c>
      <c r="D176" s="45" t="s">
        <v>667</v>
      </c>
      <c r="E176" s="2" t="str">
        <f>'2021-2022'!E159</f>
        <v>Старший дошкольный возраст</v>
      </c>
      <c r="F176" s="2" t="str">
        <f>'2021-2022'!F159</f>
        <v xml:space="preserve">От 4 лет </v>
      </c>
      <c r="G176" s="45" t="s">
        <v>677</v>
      </c>
      <c r="H176" s="2"/>
      <c r="I176" s="2"/>
      <c r="J176" s="2"/>
    </row>
    <row r="177" spans="1:10" ht="38.25" x14ac:dyDescent="0.2">
      <c r="A177" s="11">
        <v>172</v>
      </c>
      <c r="B177" s="45" t="s">
        <v>658</v>
      </c>
      <c r="C177" s="53">
        <v>43225</v>
      </c>
      <c r="D177" s="45" t="s">
        <v>667</v>
      </c>
      <c r="E177" s="2" t="str">
        <f>'2021-2022'!E160</f>
        <v>Старший дошкольный возраст</v>
      </c>
      <c r="F177" s="2" t="str">
        <f>'2021-2022'!F160</f>
        <v xml:space="preserve">От 4 лет </v>
      </c>
      <c r="G177" s="45" t="s">
        <v>678</v>
      </c>
      <c r="H177" s="2"/>
      <c r="I177" s="2"/>
      <c r="J177" s="2"/>
    </row>
    <row r="178" spans="1:10" ht="38.25" x14ac:dyDescent="0.2">
      <c r="A178" s="11">
        <v>173</v>
      </c>
      <c r="B178" s="45" t="s">
        <v>659</v>
      </c>
      <c r="C178" s="53">
        <v>43219</v>
      </c>
      <c r="D178" s="45" t="s">
        <v>667</v>
      </c>
      <c r="E178" s="2" t="str">
        <f>'2021-2022'!E161</f>
        <v>Старший дошкольный возраст</v>
      </c>
      <c r="F178" s="2" t="str">
        <f>'2021-2022'!F161</f>
        <v xml:space="preserve">От 4 лет </v>
      </c>
      <c r="G178" s="45" t="s">
        <v>640</v>
      </c>
      <c r="H178" s="2"/>
      <c r="I178" s="2"/>
      <c r="J178" s="2"/>
    </row>
    <row r="179" spans="1:10" ht="38.25" x14ac:dyDescent="0.2">
      <c r="A179" s="11">
        <v>174</v>
      </c>
      <c r="B179" s="45" t="s">
        <v>660</v>
      </c>
      <c r="C179" s="53">
        <v>43334</v>
      </c>
      <c r="D179" s="45" t="s">
        <v>667</v>
      </c>
      <c r="E179" s="2" t="str">
        <f>'2021-2022'!E162</f>
        <v>Старший дошкольный возраст</v>
      </c>
      <c r="F179" s="2" t="str">
        <f>'2021-2022'!F162</f>
        <v xml:space="preserve">От 4 лет </v>
      </c>
      <c r="G179" s="45" t="s">
        <v>438</v>
      </c>
      <c r="H179" s="2"/>
      <c r="I179" s="2"/>
      <c r="J179" s="2"/>
    </row>
    <row r="180" spans="1:10" ht="38.25" x14ac:dyDescent="0.2">
      <c r="A180" s="11">
        <v>175</v>
      </c>
      <c r="B180" s="45" t="s">
        <v>661</v>
      </c>
      <c r="C180" s="53">
        <v>43231</v>
      </c>
      <c r="D180" s="45" t="s">
        <v>667</v>
      </c>
      <c r="E180" s="2" t="str">
        <f>'2021-2022'!E163</f>
        <v>Старший дошкольный возраст</v>
      </c>
      <c r="F180" s="2" t="str">
        <f>'2021-2022'!F163</f>
        <v xml:space="preserve">От 4 лет </v>
      </c>
      <c r="G180" s="45" t="s">
        <v>679</v>
      </c>
      <c r="H180" s="2"/>
      <c r="I180" s="2"/>
      <c r="J180" s="2"/>
    </row>
    <row r="181" spans="1:10" ht="38.25" x14ac:dyDescent="0.2">
      <c r="A181" s="11">
        <v>176</v>
      </c>
      <c r="B181" s="45" t="s">
        <v>662</v>
      </c>
      <c r="C181" s="53">
        <v>43447</v>
      </c>
      <c r="D181" s="45" t="s">
        <v>667</v>
      </c>
      <c r="E181" s="2" t="str">
        <f>'2021-2022'!E164</f>
        <v>Старший дошкольный возраст</v>
      </c>
      <c r="F181" s="2" t="str">
        <f>'2021-2022'!F164</f>
        <v xml:space="preserve">От 4 лет </v>
      </c>
      <c r="G181" s="45" t="s">
        <v>559</v>
      </c>
      <c r="H181" s="2"/>
      <c r="I181" s="2"/>
      <c r="J181" s="2"/>
    </row>
    <row r="182" spans="1:10" ht="38.25" x14ac:dyDescent="0.2">
      <c r="A182" s="11">
        <v>177</v>
      </c>
      <c r="B182" s="45" t="s">
        <v>663</v>
      </c>
      <c r="C182" s="53">
        <v>43169</v>
      </c>
      <c r="D182" s="45" t="s">
        <v>667</v>
      </c>
      <c r="E182" s="2" t="str">
        <f>'2021-2022'!E165</f>
        <v>Старший дошкольный возраст</v>
      </c>
      <c r="F182" s="2" t="str">
        <f>'2021-2022'!F165</f>
        <v xml:space="preserve">От 4 лет </v>
      </c>
      <c r="G182" s="45" t="s">
        <v>680</v>
      </c>
      <c r="H182" s="2"/>
      <c r="I182" s="2"/>
      <c r="J182" s="2"/>
    </row>
    <row r="183" spans="1:10" ht="38.25" x14ac:dyDescent="0.2">
      <c r="A183" s="11">
        <v>178</v>
      </c>
      <c r="B183" s="45" t="s">
        <v>664</v>
      </c>
      <c r="C183" s="53">
        <v>43455</v>
      </c>
      <c r="D183" s="45" t="s">
        <v>667</v>
      </c>
      <c r="E183" s="2" t="str">
        <f>'2021-2022'!E166</f>
        <v>Старший дошкольный возраст</v>
      </c>
      <c r="F183" s="2" t="str">
        <f>'2021-2022'!F166</f>
        <v xml:space="preserve">От 4 лет </v>
      </c>
      <c r="G183" s="45" t="s">
        <v>681</v>
      </c>
      <c r="H183" s="2"/>
      <c r="I183" s="2"/>
      <c r="J183" s="2"/>
    </row>
    <row r="184" spans="1:10" ht="38.25" x14ac:dyDescent="0.2">
      <c r="A184" s="11">
        <v>179</v>
      </c>
      <c r="B184" s="45" t="s">
        <v>665</v>
      </c>
      <c r="C184" s="53">
        <v>43376</v>
      </c>
      <c r="D184" s="45" t="s">
        <v>667</v>
      </c>
      <c r="E184" s="2" t="str">
        <f>'2021-2022'!E167</f>
        <v>Старший дошкольный возраст</v>
      </c>
      <c r="F184" s="2" t="str">
        <f>'2021-2022'!F167</f>
        <v xml:space="preserve">От 4 лет </v>
      </c>
      <c r="G184" s="45" t="s">
        <v>419</v>
      </c>
      <c r="H184" s="2"/>
      <c r="I184" s="2"/>
      <c r="J184" s="2"/>
    </row>
    <row r="185" spans="1:10" ht="38.25" x14ac:dyDescent="0.2">
      <c r="A185" s="11">
        <v>180</v>
      </c>
      <c r="B185" s="45" t="str">
        <f>'[4]Выбывшие (7)'!$H$1051</f>
        <v>АМАНКЕЛДІ АРЛАН СЕРІКҰЛЫ</v>
      </c>
      <c r="C185" s="53">
        <f>'[4]Выбывшие (7)'!$G$1051</f>
        <v>43102</v>
      </c>
      <c r="D185" s="45" t="s">
        <v>667</v>
      </c>
      <c r="E185" s="2" t="str">
        <f>'2021-2022'!E168</f>
        <v>Старший дошкольный возраст</v>
      </c>
      <c r="F185" s="2" t="str">
        <f>'2021-2022'!F168</f>
        <v xml:space="preserve">От 4 лет </v>
      </c>
      <c r="G185" s="45" t="str">
        <f>'[4]Выбывшие (7)'!$V$1051</f>
        <v>2020-10-05T16:35:00</v>
      </c>
      <c r="H185" s="2"/>
      <c r="I185" s="2" t="str">
        <f>'[4]Выбывшие (7)'!$AB$1051</f>
        <v>2022-09-05T00:00:00</v>
      </c>
      <c r="J185" s="2" t="str">
        <f t="shared" ref="J185:J186" si="4">$J$208</f>
        <v>по заявлению</v>
      </c>
    </row>
    <row r="186" spans="1:10" ht="38.25" x14ac:dyDescent="0.2">
      <c r="A186" s="11">
        <v>181</v>
      </c>
      <c r="B186" s="45" t="str">
        <f>'[4]Выбывшие (7)'!$H$1069</f>
        <v>ДАНИЛОВ РОМАН ЮРЬЕВИЧ</v>
      </c>
      <c r="C186" s="53">
        <f>'[4]Выбывшие (7)'!$G$1069</f>
        <v>43280</v>
      </c>
      <c r="D186" s="45" t="s">
        <v>667</v>
      </c>
      <c r="E186" s="2" t="str">
        <f>'2021-2022'!E169</f>
        <v>Старший дошкольный возраст</v>
      </c>
      <c r="F186" s="2" t="str">
        <f>'2021-2022'!F169</f>
        <v xml:space="preserve">От 4 лет </v>
      </c>
      <c r="G186" s="45" t="str">
        <f>'[4]Выбывшие (7)'!$V$1069</f>
        <v>2021-04-12T00:00:00</v>
      </c>
      <c r="H186" s="2"/>
      <c r="I186" s="2" t="str">
        <f>'[4]Выбывшие (7)'!$AB$1069</f>
        <v>2022-09-21T00:00:00</v>
      </c>
      <c r="J186" s="2" t="str">
        <f t="shared" si="4"/>
        <v>по заявлению</v>
      </c>
    </row>
    <row r="187" spans="1:10" s="49" customFormat="1" ht="38.25" x14ac:dyDescent="0.2">
      <c r="A187" s="11">
        <v>182</v>
      </c>
      <c r="B187" s="46" t="s">
        <v>666</v>
      </c>
      <c r="C187" s="54">
        <v>43428</v>
      </c>
      <c r="D187" s="46" t="s">
        <v>667</v>
      </c>
      <c r="E187" s="48" t="str">
        <f>'2021-2022'!E168</f>
        <v>Старший дошкольный возраст</v>
      </c>
      <c r="F187" s="48" t="str">
        <f>'2021-2022'!F168</f>
        <v xml:space="preserve">От 4 лет </v>
      </c>
      <c r="G187" s="46" t="s">
        <v>682</v>
      </c>
      <c r="H187" s="48"/>
      <c r="I187" s="48"/>
      <c r="J187" s="48"/>
    </row>
    <row r="188" spans="1:10" ht="25.5" x14ac:dyDescent="0.2">
      <c r="A188" s="11">
        <v>183</v>
      </c>
      <c r="B188" s="45" t="s">
        <v>684</v>
      </c>
      <c r="C188" s="53">
        <v>42841</v>
      </c>
      <c r="D188" s="45" t="s">
        <v>708</v>
      </c>
      <c r="E188" s="2" t="s">
        <v>709</v>
      </c>
      <c r="F188" s="2" t="s">
        <v>193</v>
      </c>
      <c r="G188" s="45" t="s">
        <v>710</v>
      </c>
      <c r="H188" s="2"/>
      <c r="I188" s="2"/>
      <c r="J188" s="2"/>
    </row>
    <row r="189" spans="1:10" ht="25.5" x14ac:dyDescent="0.2">
      <c r="A189" s="11">
        <v>184</v>
      </c>
      <c r="B189" s="45" t="s">
        <v>685</v>
      </c>
      <c r="C189" s="53">
        <v>42937</v>
      </c>
      <c r="D189" s="45" t="s">
        <v>708</v>
      </c>
      <c r="E189" s="2" t="s">
        <v>709</v>
      </c>
      <c r="F189" s="2" t="s">
        <v>193</v>
      </c>
      <c r="G189" s="45" t="s">
        <v>711</v>
      </c>
      <c r="H189" s="2"/>
      <c r="I189" s="2"/>
      <c r="J189" s="2"/>
    </row>
    <row r="190" spans="1:10" ht="25.5" x14ac:dyDescent="0.2">
      <c r="A190" s="11">
        <v>185</v>
      </c>
      <c r="B190" s="45" t="s">
        <v>686</v>
      </c>
      <c r="C190" s="53">
        <v>42744</v>
      </c>
      <c r="D190" s="45" t="s">
        <v>708</v>
      </c>
      <c r="E190" s="2" t="s">
        <v>709</v>
      </c>
      <c r="F190" s="2" t="s">
        <v>193</v>
      </c>
      <c r="G190" s="45" t="s">
        <v>712</v>
      </c>
      <c r="H190" s="2"/>
      <c r="I190" s="2"/>
      <c r="J190" s="2"/>
    </row>
    <row r="191" spans="1:10" ht="25.5" x14ac:dyDescent="0.2">
      <c r="A191" s="11">
        <v>186</v>
      </c>
      <c r="B191" s="45" t="s">
        <v>687</v>
      </c>
      <c r="C191" s="53">
        <v>43041</v>
      </c>
      <c r="D191" s="45" t="s">
        <v>708</v>
      </c>
      <c r="E191" s="2" t="s">
        <v>709</v>
      </c>
      <c r="F191" s="2" t="s">
        <v>193</v>
      </c>
      <c r="G191" s="45" t="s">
        <v>713</v>
      </c>
      <c r="H191" s="2"/>
      <c r="I191" s="2"/>
      <c r="J191" s="2"/>
    </row>
    <row r="192" spans="1:10" ht="25.5" x14ac:dyDescent="0.2">
      <c r="A192" s="11">
        <v>187</v>
      </c>
      <c r="B192" s="45" t="s">
        <v>688</v>
      </c>
      <c r="C192" s="53">
        <v>42773</v>
      </c>
      <c r="D192" s="45" t="s">
        <v>708</v>
      </c>
      <c r="E192" s="2" t="s">
        <v>709</v>
      </c>
      <c r="F192" s="2" t="s">
        <v>193</v>
      </c>
      <c r="G192" s="45" t="s">
        <v>714</v>
      </c>
      <c r="H192" s="2"/>
      <c r="I192" s="2"/>
      <c r="J192" s="2"/>
    </row>
    <row r="193" spans="1:10" ht="25.5" x14ac:dyDescent="0.2">
      <c r="A193" s="11">
        <v>188</v>
      </c>
      <c r="B193" s="45" t="s">
        <v>689</v>
      </c>
      <c r="C193" s="53">
        <v>42618</v>
      </c>
      <c r="D193" s="45" t="s">
        <v>708</v>
      </c>
      <c r="E193" s="2" t="s">
        <v>709</v>
      </c>
      <c r="F193" s="2" t="s">
        <v>193</v>
      </c>
      <c r="G193" s="45" t="s">
        <v>715</v>
      </c>
      <c r="H193" s="2"/>
      <c r="I193" s="2"/>
      <c r="J193" s="2"/>
    </row>
    <row r="194" spans="1:10" ht="25.5" x14ac:dyDescent="0.2">
      <c r="A194" s="11">
        <v>189</v>
      </c>
      <c r="B194" s="45" t="s">
        <v>690</v>
      </c>
      <c r="C194" s="53">
        <v>42922</v>
      </c>
      <c r="D194" s="45" t="s">
        <v>708</v>
      </c>
      <c r="E194" s="2" t="s">
        <v>709</v>
      </c>
      <c r="F194" s="2" t="s">
        <v>193</v>
      </c>
      <c r="G194" s="45" t="s">
        <v>716</v>
      </c>
      <c r="H194" s="2"/>
      <c r="I194" s="2"/>
      <c r="J194" s="2"/>
    </row>
    <row r="195" spans="1:10" ht="25.5" x14ac:dyDescent="0.2">
      <c r="A195" s="11">
        <v>190</v>
      </c>
      <c r="B195" s="45" t="s">
        <v>691</v>
      </c>
      <c r="C195" s="53">
        <v>43067</v>
      </c>
      <c r="D195" s="45" t="s">
        <v>708</v>
      </c>
      <c r="E195" s="2" t="s">
        <v>709</v>
      </c>
      <c r="F195" s="2" t="s">
        <v>193</v>
      </c>
      <c r="G195" s="45" t="s">
        <v>717</v>
      </c>
      <c r="H195" s="2"/>
      <c r="I195" s="2"/>
      <c r="J195" s="2"/>
    </row>
    <row r="196" spans="1:10" ht="25.5" x14ac:dyDescent="0.2">
      <c r="A196" s="11">
        <v>191</v>
      </c>
      <c r="B196" s="45" t="s">
        <v>692</v>
      </c>
      <c r="C196" s="53">
        <v>42942</v>
      </c>
      <c r="D196" s="45" t="s">
        <v>708</v>
      </c>
      <c r="E196" s="2" t="s">
        <v>709</v>
      </c>
      <c r="F196" s="2" t="s">
        <v>193</v>
      </c>
      <c r="G196" s="45" t="s">
        <v>718</v>
      </c>
      <c r="H196" s="2"/>
      <c r="I196" s="2"/>
      <c r="J196" s="2"/>
    </row>
    <row r="197" spans="1:10" ht="25.5" x14ac:dyDescent="0.2">
      <c r="A197" s="11">
        <v>192</v>
      </c>
      <c r="B197" s="45" t="s">
        <v>693</v>
      </c>
      <c r="C197" s="53">
        <v>42696</v>
      </c>
      <c r="D197" s="45" t="s">
        <v>708</v>
      </c>
      <c r="E197" s="2" t="s">
        <v>709</v>
      </c>
      <c r="F197" s="2" t="s">
        <v>193</v>
      </c>
      <c r="G197" s="45" t="s">
        <v>719</v>
      </c>
      <c r="H197" s="2"/>
      <c r="I197" s="2"/>
      <c r="J197" s="2"/>
    </row>
    <row r="198" spans="1:10" ht="25.5" x14ac:dyDescent="0.2">
      <c r="A198" s="11">
        <v>193</v>
      </c>
      <c r="B198" s="45" t="s">
        <v>694</v>
      </c>
      <c r="C198" s="53">
        <v>42869</v>
      </c>
      <c r="D198" s="45" t="s">
        <v>708</v>
      </c>
      <c r="E198" s="2" t="s">
        <v>709</v>
      </c>
      <c r="F198" s="2" t="s">
        <v>193</v>
      </c>
      <c r="G198" s="45" t="s">
        <v>720</v>
      </c>
      <c r="H198" s="2"/>
      <c r="I198" s="2"/>
      <c r="J198" s="2"/>
    </row>
    <row r="199" spans="1:10" ht="25.5" x14ac:dyDescent="0.2">
      <c r="A199" s="11">
        <v>194</v>
      </c>
      <c r="B199" s="45" t="s">
        <v>695</v>
      </c>
      <c r="C199" s="53">
        <v>42956</v>
      </c>
      <c r="D199" s="45" t="s">
        <v>708</v>
      </c>
      <c r="E199" s="2" t="s">
        <v>709</v>
      </c>
      <c r="F199" s="2" t="s">
        <v>193</v>
      </c>
      <c r="G199" s="45" t="s">
        <v>721</v>
      </c>
      <c r="H199" s="2"/>
      <c r="I199" s="2"/>
      <c r="J199" s="2"/>
    </row>
    <row r="200" spans="1:10" ht="25.5" x14ac:dyDescent="0.2">
      <c r="A200" s="11">
        <v>195</v>
      </c>
      <c r="B200" s="45" t="s">
        <v>696</v>
      </c>
      <c r="C200" s="53">
        <v>42813</v>
      </c>
      <c r="D200" s="45" t="s">
        <v>708</v>
      </c>
      <c r="E200" s="2" t="s">
        <v>709</v>
      </c>
      <c r="F200" s="2" t="s">
        <v>193</v>
      </c>
      <c r="G200" s="45" t="s">
        <v>440</v>
      </c>
      <c r="H200" s="2"/>
      <c r="I200" s="2"/>
      <c r="J200" s="2"/>
    </row>
    <row r="201" spans="1:10" ht="25.5" x14ac:dyDescent="0.2">
      <c r="A201" s="11">
        <v>196</v>
      </c>
      <c r="B201" s="45" t="s">
        <v>697</v>
      </c>
      <c r="C201" s="53">
        <v>43025</v>
      </c>
      <c r="D201" s="45" t="s">
        <v>708</v>
      </c>
      <c r="E201" s="2" t="s">
        <v>709</v>
      </c>
      <c r="F201" s="2" t="s">
        <v>193</v>
      </c>
      <c r="G201" s="45" t="s">
        <v>722</v>
      </c>
      <c r="H201" s="2"/>
      <c r="I201" s="2"/>
      <c r="J201" s="2"/>
    </row>
    <row r="202" spans="1:10" ht="25.5" x14ac:dyDescent="0.2">
      <c r="A202" s="11">
        <v>197</v>
      </c>
      <c r="B202" s="45" t="s">
        <v>698</v>
      </c>
      <c r="C202" s="53">
        <v>42703</v>
      </c>
      <c r="D202" s="45" t="s">
        <v>708</v>
      </c>
      <c r="E202" s="2" t="s">
        <v>709</v>
      </c>
      <c r="F202" s="2" t="s">
        <v>193</v>
      </c>
      <c r="G202" s="45" t="s">
        <v>723</v>
      </c>
      <c r="H202" s="2"/>
      <c r="I202" s="2" t="str">
        <f>'[4]Выбывшие (7)'!$AB$1099</f>
        <v>2022-10-26T00:00:00</v>
      </c>
      <c r="J202" s="2" t="str">
        <f t="shared" ref="J202:J204" si="5">$J$208</f>
        <v>по заявлению</v>
      </c>
    </row>
    <row r="203" spans="1:10" ht="25.5" x14ac:dyDescent="0.2">
      <c r="A203" s="11">
        <v>198</v>
      </c>
      <c r="B203" s="45" t="s">
        <v>699</v>
      </c>
      <c r="C203" s="53">
        <v>42703</v>
      </c>
      <c r="D203" s="45" t="s">
        <v>708</v>
      </c>
      <c r="E203" s="2" t="s">
        <v>709</v>
      </c>
      <c r="F203" s="2" t="s">
        <v>193</v>
      </c>
      <c r="G203" s="45" t="s">
        <v>723</v>
      </c>
      <c r="H203" s="2"/>
      <c r="I203" s="2" t="str">
        <f>'[4]Выбывшие (7)'!$AB$1099</f>
        <v>2022-10-26T00:00:00</v>
      </c>
      <c r="J203" s="2" t="str">
        <f t="shared" si="5"/>
        <v>по заявлению</v>
      </c>
    </row>
    <row r="204" spans="1:10" ht="25.5" x14ac:dyDescent="0.2">
      <c r="A204" s="11">
        <v>199</v>
      </c>
      <c r="B204" s="45" t="s">
        <v>700</v>
      </c>
      <c r="C204" s="53">
        <v>42878</v>
      </c>
      <c r="D204" s="45" t="s">
        <v>708</v>
      </c>
      <c r="E204" s="2" t="s">
        <v>709</v>
      </c>
      <c r="F204" s="2" t="s">
        <v>193</v>
      </c>
      <c r="G204" s="45" t="s">
        <v>561</v>
      </c>
      <c r="H204" s="2"/>
      <c r="I204" s="2" t="str">
        <f>'[4]Выбывшие (7)'!$AB$1047</f>
        <v>2022-11-01T00:00:00</v>
      </c>
      <c r="J204" s="2" t="str">
        <f t="shared" si="5"/>
        <v>по заявлению</v>
      </c>
    </row>
    <row r="205" spans="1:10" ht="25.5" x14ac:dyDescent="0.2">
      <c r="A205" s="11">
        <v>200</v>
      </c>
      <c r="B205" s="45" t="s">
        <v>701</v>
      </c>
      <c r="C205" s="53">
        <v>42829</v>
      </c>
      <c r="D205" s="45" t="s">
        <v>708</v>
      </c>
      <c r="E205" s="2" t="s">
        <v>709</v>
      </c>
      <c r="F205" s="2" t="s">
        <v>193</v>
      </c>
      <c r="G205" s="45" t="s">
        <v>724</v>
      </c>
      <c r="H205" s="2"/>
      <c r="I205" s="2"/>
      <c r="J205" s="2"/>
    </row>
    <row r="206" spans="1:10" ht="25.5" x14ac:dyDescent="0.2">
      <c r="A206" s="11">
        <v>201</v>
      </c>
      <c r="B206" s="45" t="s">
        <v>702</v>
      </c>
      <c r="C206" s="53">
        <v>42919</v>
      </c>
      <c r="D206" s="45" t="s">
        <v>708</v>
      </c>
      <c r="E206" s="2" t="s">
        <v>709</v>
      </c>
      <c r="F206" s="2" t="s">
        <v>193</v>
      </c>
      <c r="G206" s="45" t="s">
        <v>725</v>
      </c>
      <c r="H206" s="2"/>
      <c r="I206" s="2"/>
      <c r="J206" s="2"/>
    </row>
    <row r="207" spans="1:10" ht="25.5" x14ac:dyDescent="0.2">
      <c r="A207" s="11">
        <v>202</v>
      </c>
      <c r="B207" s="45" t="s">
        <v>703</v>
      </c>
      <c r="C207" s="53">
        <v>42897</v>
      </c>
      <c r="D207" s="45" t="s">
        <v>708</v>
      </c>
      <c r="E207" s="2" t="s">
        <v>709</v>
      </c>
      <c r="F207" s="2" t="s">
        <v>193</v>
      </c>
      <c r="G207" s="45" t="s">
        <v>726</v>
      </c>
      <c r="H207" s="2"/>
      <c r="I207" s="2"/>
      <c r="J207" s="2"/>
    </row>
    <row r="208" spans="1:10" ht="25.5" x14ac:dyDescent="0.2">
      <c r="A208" s="11">
        <v>203</v>
      </c>
      <c r="B208" s="45" t="s">
        <v>704</v>
      </c>
      <c r="C208" s="53">
        <v>42892</v>
      </c>
      <c r="D208" s="45" t="s">
        <v>708</v>
      </c>
      <c r="E208" s="2" t="s">
        <v>709</v>
      </c>
      <c r="F208" s="2" t="s">
        <v>193</v>
      </c>
      <c r="G208" s="45" t="s">
        <v>646</v>
      </c>
      <c r="H208" s="2"/>
      <c r="I208" s="2" t="str">
        <f>'[4]Выбывшие (7)'!$AB$976</f>
        <v>2022-10-07T00:00:00</v>
      </c>
      <c r="J208" s="2" t="s">
        <v>821</v>
      </c>
    </row>
    <row r="209" spans="1:10" ht="25.5" x14ac:dyDescent="0.2">
      <c r="A209" s="11">
        <v>204</v>
      </c>
      <c r="B209" s="45" t="s">
        <v>705</v>
      </c>
      <c r="C209" s="53">
        <v>42879</v>
      </c>
      <c r="D209" s="45" t="s">
        <v>708</v>
      </c>
      <c r="E209" s="2" t="s">
        <v>709</v>
      </c>
      <c r="F209" s="2" t="s">
        <v>193</v>
      </c>
      <c r="G209" s="45" t="s">
        <v>601</v>
      </c>
      <c r="H209" s="2"/>
      <c r="I209" s="2"/>
      <c r="J209" s="2"/>
    </row>
    <row r="210" spans="1:10" ht="25.5" x14ac:dyDescent="0.2">
      <c r="A210" s="11">
        <v>205</v>
      </c>
      <c r="B210" s="45" t="s">
        <v>706</v>
      </c>
      <c r="C210" s="53">
        <v>42890</v>
      </c>
      <c r="D210" s="45" t="s">
        <v>708</v>
      </c>
      <c r="E210" s="2" t="s">
        <v>709</v>
      </c>
      <c r="F210" s="2" t="s">
        <v>193</v>
      </c>
      <c r="G210" s="45" t="s">
        <v>603</v>
      </c>
      <c r="H210" s="2"/>
      <c r="I210" s="2"/>
      <c r="J210" s="2"/>
    </row>
    <row r="211" spans="1:10" s="56" customFormat="1" ht="25.5" x14ac:dyDescent="0.2">
      <c r="A211" s="11">
        <v>206</v>
      </c>
      <c r="B211" s="51" t="s">
        <v>707</v>
      </c>
      <c r="C211" s="55">
        <v>42870</v>
      </c>
      <c r="D211" s="51" t="s">
        <v>708</v>
      </c>
      <c r="E211" s="50" t="s">
        <v>709</v>
      </c>
      <c r="F211" s="50" t="s">
        <v>193</v>
      </c>
      <c r="G211" s="51" t="s">
        <v>603</v>
      </c>
      <c r="H211" s="50"/>
      <c r="I211" s="50"/>
      <c r="J211" s="50"/>
    </row>
    <row r="212" spans="1:10" s="49" customFormat="1" ht="25.5" x14ac:dyDescent="0.2">
      <c r="A212" s="11">
        <v>207</v>
      </c>
      <c r="B212" s="46" t="str">
        <f>'[7]Выгрузка НОБД на январь 23г'!$H$41</f>
        <v>ҚАЗБЕК ТАМИРИС ТІЛЕКТЕСҚЫЗЫ</v>
      </c>
      <c r="C212" s="54">
        <f>'[7]Выгрузка НОБД на январь 23г'!$G$41</f>
        <v>42902</v>
      </c>
      <c r="D212" s="46" t="s">
        <v>708</v>
      </c>
      <c r="E212" s="48" t="s">
        <v>709</v>
      </c>
      <c r="F212" s="48" t="s">
        <v>193</v>
      </c>
      <c r="G212" s="46" t="str">
        <f>'[7]Выгрузка НОБД на январь 23г'!$V$41</f>
        <v>2023-01-20T00:00:00</v>
      </c>
      <c r="H212" s="48"/>
      <c r="I212" s="48"/>
      <c r="J212" s="48"/>
    </row>
    <row r="213" spans="1:10" ht="25.5" x14ac:dyDescent="0.2">
      <c r="A213" s="11">
        <v>208</v>
      </c>
      <c r="B213" s="45" t="s">
        <v>727</v>
      </c>
      <c r="C213" s="53">
        <v>42771</v>
      </c>
      <c r="D213" s="45" t="s">
        <v>772</v>
      </c>
      <c r="E213" s="2" t="s">
        <v>709</v>
      </c>
      <c r="F213" s="2" t="s">
        <v>193</v>
      </c>
      <c r="G213" s="45" t="s">
        <v>752</v>
      </c>
      <c r="H213" s="2"/>
      <c r="I213" s="2"/>
      <c r="J213" s="2"/>
    </row>
    <row r="214" spans="1:10" ht="25.5" x14ac:dyDescent="0.2">
      <c r="A214" s="11">
        <v>209</v>
      </c>
      <c r="B214" s="45" t="s">
        <v>728</v>
      </c>
      <c r="C214" s="53">
        <v>42820</v>
      </c>
      <c r="D214" s="45" t="s">
        <v>772</v>
      </c>
      <c r="E214" s="2" t="s">
        <v>709</v>
      </c>
      <c r="F214" s="2" t="s">
        <v>193</v>
      </c>
      <c r="G214" s="45" t="s">
        <v>710</v>
      </c>
      <c r="H214" s="2"/>
      <c r="I214" s="2"/>
      <c r="J214" s="2"/>
    </row>
    <row r="215" spans="1:10" ht="25.5" x14ac:dyDescent="0.2">
      <c r="A215" s="11">
        <v>210</v>
      </c>
      <c r="B215" s="45" t="s">
        <v>729</v>
      </c>
      <c r="C215" s="53">
        <v>42782</v>
      </c>
      <c r="D215" s="45" t="s">
        <v>772</v>
      </c>
      <c r="E215" s="2" t="s">
        <v>709</v>
      </c>
      <c r="F215" s="2" t="s">
        <v>193</v>
      </c>
      <c r="G215" s="45" t="s">
        <v>753</v>
      </c>
      <c r="H215" s="2"/>
      <c r="I215" s="2"/>
      <c r="J215" s="2"/>
    </row>
    <row r="216" spans="1:10" ht="25.5" x14ac:dyDescent="0.2">
      <c r="A216" s="11">
        <v>211</v>
      </c>
      <c r="B216" s="45" t="s">
        <v>730</v>
      </c>
      <c r="C216" s="53">
        <v>42778</v>
      </c>
      <c r="D216" s="45" t="s">
        <v>772</v>
      </c>
      <c r="E216" s="2" t="s">
        <v>709</v>
      </c>
      <c r="F216" s="2" t="s">
        <v>193</v>
      </c>
      <c r="G216" s="45" t="s">
        <v>753</v>
      </c>
      <c r="H216" s="2"/>
      <c r="I216" s="2"/>
      <c r="J216" s="2"/>
    </row>
    <row r="217" spans="1:10" ht="25.5" x14ac:dyDescent="0.2">
      <c r="A217" s="11">
        <v>212</v>
      </c>
      <c r="B217" s="45" t="s">
        <v>731</v>
      </c>
      <c r="C217" s="53">
        <v>42774</v>
      </c>
      <c r="D217" s="45" t="s">
        <v>772</v>
      </c>
      <c r="E217" s="2" t="s">
        <v>709</v>
      </c>
      <c r="F217" s="2" t="s">
        <v>193</v>
      </c>
      <c r="G217" s="45" t="s">
        <v>754</v>
      </c>
      <c r="H217" s="2"/>
      <c r="I217" s="2"/>
      <c r="J217" s="2"/>
    </row>
    <row r="218" spans="1:10" ht="25.5" x14ac:dyDescent="0.2">
      <c r="A218" s="11">
        <v>213</v>
      </c>
      <c r="B218" s="45" t="s">
        <v>732</v>
      </c>
      <c r="C218" s="53">
        <v>42798</v>
      </c>
      <c r="D218" s="45" t="s">
        <v>772</v>
      </c>
      <c r="E218" s="2" t="s">
        <v>709</v>
      </c>
      <c r="F218" s="2" t="s">
        <v>193</v>
      </c>
      <c r="G218" s="45" t="s">
        <v>753</v>
      </c>
      <c r="H218" s="2"/>
      <c r="I218" s="2"/>
      <c r="J218" s="2"/>
    </row>
    <row r="219" spans="1:10" ht="25.5" x14ac:dyDescent="0.2">
      <c r="A219" s="11">
        <v>214</v>
      </c>
      <c r="B219" s="45" t="s">
        <v>733</v>
      </c>
      <c r="C219" s="53">
        <v>42887</v>
      </c>
      <c r="D219" s="45" t="s">
        <v>772</v>
      </c>
      <c r="E219" s="2" t="s">
        <v>709</v>
      </c>
      <c r="F219" s="2" t="s">
        <v>193</v>
      </c>
      <c r="G219" s="45" t="s">
        <v>710</v>
      </c>
      <c r="H219" s="2"/>
      <c r="I219" s="2"/>
      <c r="J219" s="2"/>
    </row>
    <row r="220" spans="1:10" ht="25.5" x14ac:dyDescent="0.2">
      <c r="A220" s="11">
        <v>215</v>
      </c>
      <c r="B220" s="45" t="s">
        <v>734</v>
      </c>
      <c r="C220" s="53">
        <v>42907</v>
      </c>
      <c r="D220" s="45" t="s">
        <v>772</v>
      </c>
      <c r="E220" s="2" t="s">
        <v>709</v>
      </c>
      <c r="F220" s="2" t="s">
        <v>193</v>
      </c>
      <c r="G220" s="45" t="s">
        <v>755</v>
      </c>
      <c r="H220" s="2"/>
      <c r="I220" s="2"/>
      <c r="J220" s="2"/>
    </row>
    <row r="221" spans="1:10" ht="25.5" x14ac:dyDescent="0.2">
      <c r="A221" s="11">
        <v>216</v>
      </c>
      <c r="B221" s="45" t="s">
        <v>735</v>
      </c>
      <c r="C221" s="53">
        <v>42944</v>
      </c>
      <c r="D221" s="45" t="s">
        <v>772</v>
      </c>
      <c r="E221" s="2" t="s">
        <v>709</v>
      </c>
      <c r="F221" s="2" t="s">
        <v>193</v>
      </c>
      <c r="G221" s="45" t="s">
        <v>756</v>
      </c>
      <c r="H221" s="50"/>
      <c r="I221" s="51"/>
      <c r="J221" s="2"/>
    </row>
    <row r="222" spans="1:10" ht="25.5" x14ac:dyDescent="0.2">
      <c r="A222" s="11">
        <v>217</v>
      </c>
      <c r="B222" s="45" t="s">
        <v>736</v>
      </c>
      <c r="C222" s="53">
        <v>42749</v>
      </c>
      <c r="D222" s="45" t="s">
        <v>772</v>
      </c>
      <c r="E222" s="2" t="s">
        <v>709</v>
      </c>
      <c r="F222" s="2" t="s">
        <v>193</v>
      </c>
      <c r="G222" s="45" t="s">
        <v>757</v>
      </c>
      <c r="H222" s="2"/>
      <c r="I222" s="2"/>
      <c r="J222" s="2"/>
    </row>
    <row r="223" spans="1:10" ht="25.5" x14ac:dyDescent="0.2">
      <c r="A223" s="11">
        <v>218</v>
      </c>
      <c r="B223" s="45" t="s">
        <v>737</v>
      </c>
      <c r="C223" s="53">
        <v>43044</v>
      </c>
      <c r="D223" s="45" t="s">
        <v>772</v>
      </c>
      <c r="E223" s="2" t="s">
        <v>709</v>
      </c>
      <c r="F223" s="2" t="s">
        <v>193</v>
      </c>
      <c r="G223" s="45" t="s">
        <v>758</v>
      </c>
      <c r="H223" s="2"/>
      <c r="I223" s="2"/>
      <c r="J223" s="2"/>
    </row>
    <row r="224" spans="1:10" ht="25.5" x14ac:dyDescent="0.2">
      <c r="A224" s="11">
        <v>219</v>
      </c>
      <c r="B224" s="45" t="s">
        <v>738</v>
      </c>
      <c r="C224" s="53">
        <v>43006</v>
      </c>
      <c r="D224" s="45" t="s">
        <v>772</v>
      </c>
      <c r="E224" s="2" t="s">
        <v>709</v>
      </c>
      <c r="F224" s="2" t="s">
        <v>193</v>
      </c>
      <c r="G224" s="45" t="s">
        <v>759</v>
      </c>
      <c r="H224" s="2"/>
      <c r="I224" s="2"/>
      <c r="J224" s="2"/>
    </row>
    <row r="225" spans="1:10" ht="25.5" x14ac:dyDescent="0.2">
      <c r="A225" s="11">
        <v>220</v>
      </c>
      <c r="B225" s="45" t="s">
        <v>739</v>
      </c>
      <c r="C225" s="53">
        <v>42676</v>
      </c>
      <c r="D225" s="45" t="s">
        <v>772</v>
      </c>
      <c r="E225" s="2" t="s">
        <v>709</v>
      </c>
      <c r="F225" s="2" t="s">
        <v>193</v>
      </c>
      <c r="G225" s="45" t="s">
        <v>760</v>
      </c>
      <c r="H225" s="2"/>
      <c r="I225" s="2"/>
      <c r="J225" s="2"/>
    </row>
    <row r="226" spans="1:10" ht="25.5" x14ac:dyDescent="0.2">
      <c r="A226" s="11">
        <v>221</v>
      </c>
      <c r="B226" s="45" t="s">
        <v>740</v>
      </c>
      <c r="C226" s="53">
        <v>42875</v>
      </c>
      <c r="D226" s="45" t="s">
        <v>772</v>
      </c>
      <c r="E226" s="2" t="s">
        <v>709</v>
      </c>
      <c r="F226" s="2" t="s">
        <v>193</v>
      </c>
      <c r="G226" s="45" t="s">
        <v>761</v>
      </c>
      <c r="H226" s="2"/>
      <c r="I226" s="2"/>
      <c r="J226" s="2"/>
    </row>
    <row r="227" spans="1:10" ht="25.5" x14ac:dyDescent="0.2">
      <c r="A227" s="11">
        <v>222</v>
      </c>
      <c r="B227" s="45" t="s">
        <v>741</v>
      </c>
      <c r="C227" s="53">
        <v>43052</v>
      </c>
      <c r="D227" s="45" t="s">
        <v>772</v>
      </c>
      <c r="E227" s="2" t="s">
        <v>709</v>
      </c>
      <c r="F227" s="2" t="s">
        <v>193</v>
      </c>
      <c r="G227" s="45" t="s">
        <v>762</v>
      </c>
      <c r="H227" s="2"/>
      <c r="I227" s="2"/>
      <c r="J227" s="2"/>
    </row>
    <row r="228" spans="1:10" ht="25.5" x14ac:dyDescent="0.2">
      <c r="A228" s="11">
        <v>223</v>
      </c>
      <c r="B228" s="45" t="s">
        <v>742</v>
      </c>
      <c r="C228" s="53">
        <v>42753</v>
      </c>
      <c r="D228" s="45" t="s">
        <v>772</v>
      </c>
      <c r="E228" s="2" t="s">
        <v>709</v>
      </c>
      <c r="F228" s="2" t="s">
        <v>193</v>
      </c>
      <c r="G228" s="45" t="s">
        <v>763</v>
      </c>
      <c r="H228" s="2"/>
      <c r="I228" s="2"/>
      <c r="J228" s="2"/>
    </row>
    <row r="229" spans="1:10" ht="25.5" x14ac:dyDescent="0.2">
      <c r="A229" s="11">
        <v>224</v>
      </c>
      <c r="B229" s="45" t="s">
        <v>743</v>
      </c>
      <c r="C229" s="53">
        <v>43040</v>
      </c>
      <c r="D229" s="45" t="s">
        <v>772</v>
      </c>
      <c r="E229" s="2" t="s">
        <v>709</v>
      </c>
      <c r="F229" s="2" t="s">
        <v>193</v>
      </c>
      <c r="G229" s="45" t="s">
        <v>764</v>
      </c>
      <c r="H229" s="2"/>
      <c r="I229" s="2"/>
      <c r="J229" s="2"/>
    </row>
    <row r="230" spans="1:10" ht="25.5" x14ac:dyDescent="0.2">
      <c r="A230" s="11">
        <v>225</v>
      </c>
      <c r="B230" s="45" t="s">
        <v>744</v>
      </c>
      <c r="C230" s="53">
        <v>42810</v>
      </c>
      <c r="D230" s="45" t="s">
        <v>772</v>
      </c>
      <c r="E230" s="2" t="s">
        <v>709</v>
      </c>
      <c r="F230" s="2" t="s">
        <v>193</v>
      </c>
      <c r="G230" s="45" t="s">
        <v>765</v>
      </c>
      <c r="H230" s="2"/>
      <c r="I230" s="2"/>
      <c r="J230" s="2"/>
    </row>
    <row r="231" spans="1:10" ht="25.5" x14ac:dyDescent="0.2">
      <c r="A231" s="11">
        <v>226</v>
      </c>
      <c r="B231" s="45" t="s">
        <v>745</v>
      </c>
      <c r="C231" s="53">
        <v>42753</v>
      </c>
      <c r="D231" s="45" t="s">
        <v>772</v>
      </c>
      <c r="E231" s="2" t="s">
        <v>709</v>
      </c>
      <c r="F231" s="2" t="s">
        <v>193</v>
      </c>
      <c r="G231" s="45" t="s">
        <v>766</v>
      </c>
      <c r="H231" s="2"/>
      <c r="I231" s="2"/>
      <c r="J231" s="2"/>
    </row>
    <row r="232" spans="1:10" ht="25.5" x14ac:dyDescent="0.2">
      <c r="A232" s="11">
        <v>227</v>
      </c>
      <c r="B232" s="45" t="s">
        <v>746</v>
      </c>
      <c r="C232" s="53">
        <v>42912</v>
      </c>
      <c r="D232" s="45" t="s">
        <v>772</v>
      </c>
      <c r="E232" s="2" t="s">
        <v>709</v>
      </c>
      <c r="F232" s="2" t="s">
        <v>193</v>
      </c>
      <c r="G232" s="45" t="s">
        <v>767</v>
      </c>
      <c r="H232" s="2"/>
      <c r="I232" s="2"/>
      <c r="J232" s="2"/>
    </row>
    <row r="233" spans="1:10" ht="25.5" x14ac:dyDescent="0.2">
      <c r="A233" s="11">
        <v>228</v>
      </c>
      <c r="B233" s="45" t="s">
        <v>747</v>
      </c>
      <c r="C233" s="53">
        <v>42948</v>
      </c>
      <c r="D233" s="45" t="s">
        <v>772</v>
      </c>
      <c r="E233" s="2" t="s">
        <v>709</v>
      </c>
      <c r="F233" s="2" t="s">
        <v>193</v>
      </c>
      <c r="G233" s="45" t="s">
        <v>768</v>
      </c>
      <c r="H233" s="2"/>
      <c r="I233" s="2"/>
      <c r="J233" s="2"/>
    </row>
    <row r="234" spans="1:10" ht="25.5" x14ac:dyDescent="0.2">
      <c r="A234" s="11">
        <v>229</v>
      </c>
      <c r="B234" s="45" t="s">
        <v>748</v>
      </c>
      <c r="C234" s="53">
        <v>43026</v>
      </c>
      <c r="D234" s="45" t="s">
        <v>772</v>
      </c>
      <c r="E234" s="2" t="s">
        <v>709</v>
      </c>
      <c r="F234" s="2" t="s">
        <v>193</v>
      </c>
      <c r="G234" s="45" t="s">
        <v>769</v>
      </c>
      <c r="H234" s="2"/>
      <c r="I234" s="2"/>
      <c r="J234" s="2"/>
    </row>
    <row r="235" spans="1:10" ht="25.5" x14ac:dyDescent="0.2">
      <c r="A235" s="11">
        <v>230</v>
      </c>
      <c r="B235" s="45" t="s">
        <v>749</v>
      </c>
      <c r="C235" s="53">
        <v>43053</v>
      </c>
      <c r="D235" s="45" t="s">
        <v>772</v>
      </c>
      <c r="E235" s="2" t="s">
        <v>709</v>
      </c>
      <c r="F235" s="2" t="s">
        <v>193</v>
      </c>
      <c r="G235" s="45" t="s">
        <v>770</v>
      </c>
      <c r="H235" s="2"/>
      <c r="I235" s="2"/>
      <c r="J235" s="2"/>
    </row>
    <row r="236" spans="1:10" ht="25.5" x14ac:dyDescent="0.2">
      <c r="A236" s="11">
        <v>231</v>
      </c>
      <c r="B236" s="45" t="s">
        <v>750</v>
      </c>
      <c r="C236" s="53">
        <v>42907</v>
      </c>
      <c r="D236" s="45" t="s">
        <v>772</v>
      </c>
      <c r="E236" s="2" t="s">
        <v>709</v>
      </c>
      <c r="F236" s="2" t="s">
        <v>193</v>
      </c>
      <c r="G236" s="45" t="s">
        <v>771</v>
      </c>
      <c r="H236" s="2"/>
      <c r="I236" s="2"/>
      <c r="J236" s="2"/>
    </row>
    <row r="237" spans="1:10" s="49" customFormat="1" ht="25.5" x14ac:dyDescent="0.2">
      <c r="A237" s="11">
        <v>232</v>
      </c>
      <c r="B237" s="46" t="s">
        <v>751</v>
      </c>
      <c r="C237" s="54">
        <v>43053</v>
      </c>
      <c r="D237" s="46" t="s">
        <v>772</v>
      </c>
      <c r="E237" s="48" t="s">
        <v>709</v>
      </c>
      <c r="F237" s="48" t="s">
        <v>193</v>
      </c>
      <c r="G237" s="46" t="s">
        <v>566</v>
      </c>
      <c r="H237" s="48"/>
      <c r="I237" s="48"/>
      <c r="J237" s="48"/>
    </row>
    <row r="238" spans="1:10" ht="25.5" x14ac:dyDescent="0.2">
      <c r="A238" s="11">
        <v>233</v>
      </c>
      <c r="B238" s="45" t="s">
        <v>773</v>
      </c>
      <c r="C238" s="53">
        <v>42719</v>
      </c>
      <c r="D238" s="45" t="s">
        <v>798</v>
      </c>
      <c r="E238" s="2" t="s">
        <v>709</v>
      </c>
      <c r="F238" s="2" t="s">
        <v>193</v>
      </c>
      <c r="G238" s="45" t="s">
        <v>799</v>
      </c>
      <c r="H238" s="2"/>
      <c r="I238" s="2"/>
      <c r="J238" s="2"/>
    </row>
    <row r="239" spans="1:10" ht="25.5" x14ac:dyDescent="0.2">
      <c r="A239" s="11">
        <v>234</v>
      </c>
      <c r="B239" s="45" t="s">
        <v>774</v>
      </c>
      <c r="C239" s="53">
        <v>42719</v>
      </c>
      <c r="D239" s="45" t="s">
        <v>798</v>
      </c>
      <c r="E239" s="2" t="s">
        <v>709</v>
      </c>
      <c r="F239" s="2" t="s">
        <v>193</v>
      </c>
      <c r="G239" s="45" t="s">
        <v>799</v>
      </c>
      <c r="H239" s="2"/>
      <c r="I239" s="2"/>
      <c r="J239" s="2"/>
    </row>
    <row r="240" spans="1:10" ht="25.5" x14ac:dyDescent="0.2">
      <c r="A240" s="11">
        <v>235</v>
      </c>
      <c r="B240" s="45" t="s">
        <v>775</v>
      </c>
      <c r="C240" s="53">
        <v>42859</v>
      </c>
      <c r="D240" s="45" t="s">
        <v>798</v>
      </c>
      <c r="E240" s="2" t="s">
        <v>709</v>
      </c>
      <c r="F240" s="2" t="s">
        <v>193</v>
      </c>
      <c r="G240" s="45" t="s">
        <v>754</v>
      </c>
      <c r="H240" s="2"/>
      <c r="I240" s="2"/>
      <c r="J240" s="2"/>
    </row>
    <row r="241" spans="1:10" ht="25.5" x14ac:dyDescent="0.2">
      <c r="A241" s="11">
        <v>236</v>
      </c>
      <c r="B241" s="45" t="s">
        <v>776</v>
      </c>
      <c r="C241" s="53">
        <v>42801</v>
      </c>
      <c r="D241" s="45" t="s">
        <v>798</v>
      </c>
      <c r="E241" s="2" t="s">
        <v>709</v>
      </c>
      <c r="F241" s="2" t="s">
        <v>193</v>
      </c>
      <c r="G241" s="45" t="s">
        <v>800</v>
      </c>
      <c r="H241" s="2"/>
      <c r="I241" s="2"/>
      <c r="J241" s="2"/>
    </row>
    <row r="242" spans="1:10" ht="25.5" x14ac:dyDescent="0.2">
      <c r="A242" s="11">
        <v>237</v>
      </c>
      <c r="B242" s="45" t="s">
        <v>777</v>
      </c>
      <c r="C242" s="53">
        <v>43059</v>
      </c>
      <c r="D242" s="45" t="s">
        <v>798</v>
      </c>
      <c r="E242" s="2" t="s">
        <v>709</v>
      </c>
      <c r="F242" s="2" t="s">
        <v>193</v>
      </c>
      <c r="G242" s="45" t="s">
        <v>801</v>
      </c>
      <c r="H242" s="2"/>
      <c r="I242" s="2"/>
      <c r="J242" s="2"/>
    </row>
    <row r="243" spans="1:10" ht="25.5" x14ac:dyDescent="0.2">
      <c r="A243" s="11">
        <v>238</v>
      </c>
      <c r="B243" s="45" t="s">
        <v>778</v>
      </c>
      <c r="C243" s="53">
        <v>42866</v>
      </c>
      <c r="D243" s="45" t="s">
        <v>798</v>
      </c>
      <c r="E243" s="2" t="s">
        <v>709</v>
      </c>
      <c r="F243" s="2" t="s">
        <v>193</v>
      </c>
      <c r="G243" s="45" t="s">
        <v>802</v>
      </c>
      <c r="H243" s="2"/>
      <c r="I243" s="2"/>
      <c r="J243" s="2"/>
    </row>
    <row r="244" spans="1:10" ht="25.5" x14ac:dyDescent="0.2">
      <c r="A244" s="11">
        <v>239</v>
      </c>
      <c r="B244" s="45" t="s">
        <v>779</v>
      </c>
      <c r="C244" s="53">
        <v>42929</v>
      </c>
      <c r="D244" s="45" t="s">
        <v>798</v>
      </c>
      <c r="E244" s="2" t="s">
        <v>709</v>
      </c>
      <c r="F244" s="2" t="s">
        <v>193</v>
      </c>
      <c r="G244" s="45" t="s">
        <v>759</v>
      </c>
      <c r="H244" s="2"/>
      <c r="I244" s="2"/>
      <c r="J244" s="2"/>
    </row>
    <row r="245" spans="1:10" ht="25.5" x14ac:dyDescent="0.2">
      <c r="A245" s="11">
        <v>240</v>
      </c>
      <c r="B245" s="45" t="s">
        <v>780</v>
      </c>
      <c r="C245" s="53">
        <v>42726</v>
      </c>
      <c r="D245" s="45" t="s">
        <v>798</v>
      </c>
      <c r="E245" s="2" t="s">
        <v>709</v>
      </c>
      <c r="F245" s="2" t="s">
        <v>193</v>
      </c>
      <c r="G245" s="45" t="s">
        <v>382</v>
      </c>
      <c r="H245" s="2"/>
      <c r="I245" s="2"/>
      <c r="J245" s="2"/>
    </row>
    <row r="246" spans="1:10" ht="25.5" x14ac:dyDescent="0.2">
      <c r="A246" s="11">
        <v>241</v>
      </c>
      <c r="B246" s="45" t="s">
        <v>781</v>
      </c>
      <c r="C246" s="53">
        <v>42987</v>
      </c>
      <c r="D246" s="45" t="s">
        <v>798</v>
      </c>
      <c r="E246" s="2" t="s">
        <v>709</v>
      </c>
      <c r="F246" s="2" t="s">
        <v>193</v>
      </c>
      <c r="G246" s="45" t="s">
        <v>382</v>
      </c>
      <c r="H246" s="2"/>
      <c r="I246" s="2"/>
      <c r="J246" s="2"/>
    </row>
    <row r="247" spans="1:10" ht="25.5" x14ac:dyDescent="0.2">
      <c r="A247" s="11">
        <v>242</v>
      </c>
      <c r="B247" s="45" t="s">
        <v>782</v>
      </c>
      <c r="C247" s="53">
        <v>42760</v>
      </c>
      <c r="D247" s="45" t="s">
        <v>798</v>
      </c>
      <c r="E247" s="2" t="s">
        <v>709</v>
      </c>
      <c r="F247" s="2" t="s">
        <v>193</v>
      </c>
      <c r="G247" s="45" t="s">
        <v>803</v>
      </c>
      <c r="H247" s="2"/>
      <c r="I247" s="2"/>
      <c r="J247" s="2"/>
    </row>
    <row r="248" spans="1:10" ht="25.5" x14ac:dyDescent="0.2">
      <c r="A248" s="11">
        <v>243</v>
      </c>
      <c r="B248" s="45" t="s">
        <v>783</v>
      </c>
      <c r="C248" s="53">
        <v>42801</v>
      </c>
      <c r="D248" s="45" t="s">
        <v>798</v>
      </c>
      <c r="E248" s="2" t="s">
        <v>709</v>
      </c>
      <c r="F248" s="2" t="s">
        <v>193</v>
      </c>
      <c r="G248" s="45" t="s">
        <v>804</v>
      </c>
      <c r="H248" s="2"/>
      <c r="I248" s="2"/>
      <c r="J248" s="2"/>
    </row>
    <row r="249" spans="1:10" ht="25.5" x14ac:dyDescent="0.2">
      <c r="A249" s="11">
        <v>244</v>
      </c>
      <c r="B249" s="45" t="s">
        <v>784</v>
      </c>
      <c r="C249" s="53">
        <v>43004</v>
      </c>
      <c r="D249" s="45" t="s">
        <v>798</v>
      </c>
      <c r="E249" s="2" t="s">
        <v>709</v>
      </c>
      <c r="F249" s="2" t="s">
        <v>193</v>
      </c>
      <c r="G249" s="45" t="s">
        <v>805</v>
      </c>
      <c r="H249" s="2"/>
      <c r="I249" s="2"/>
      <c r="J249" s="2"/>
    </row>
    <row r="250" spans="1:10" ht="25.5" x14ac:dyDescent="0.2">
      <c r="A250" s="11">
        <v>245</v>
      </c>
      <c r="B250" s="45" t="s">
        <v>785</v>
      </c>
      <c r="C250" s="53">
        <v>42898</v>
      </c>
      <c r="D250" s="45" t="s">
        <v>798</v>
      </c>
      <c r="E250" s="2" t="s">
        <v>709</v>
      </c>
      <c r="F250" s="2" t="s">
        <v>193</v>
      </c>
      <c r="G250" s="45" t="s">
        <v>806</v>
      </c>
      <c r="H250" s="2"/>
      <c r="I250" s="2"/>
      <c r="J250" s="2"/>
    </row>
    <row r="251" spans="1:10" ht="25.5" x14ac:dyDescent="0.2">
      <c r="A251" s="11">
        <v>246</v>
      </c>
      <c r="B251" s="45" t="s">
        <v>786</v>
      </c>
      <c r="C251" s="53">
        <v>43058</v>
      </c>
      <c r="D251" s="45" t="s">
        <v>798</v>
      </c>
      <c r="E251" s="2" t="s">
        <v>709</v>
      </c>
      <c r="F251" s="2" t="s">
        <v>193</v>
      </c>
      <c r="G251" s="45" t="s">
        <v>807</v>
      </c>
      <c r="H251" s="2"/>
      <c r="I251" s="2"/>
      <c r="J251" s="2"/>
    </row>
    <row r="252" spans="1:10" ht="25.5" x14ac:dyDescent="0.2">
      <c r="A252" s="11">
        <v>247</v>
      </c>
      <c r="B252" s="45" t="s">
        <v>787</v>
      </c>
      <c r="C252" s="53">
        <v>42973</v>
      </c>
      <c r="D252" s="45" t="s">
        <v>798</v>
      </c>
      <c r="E252" s="2" t="s">
        <v>709</v>
      </c>
      <c r="F252" s="2" t="s">
        <v>193</v>
      </c>
      <c r="G252" s="45" t="s">
        <v>808</v>
      </c>
      <c r="H252" s="2"/>
      <c r="I252" s="2"/>
      <c r="J252" s="2"/>
    </row>
    <row r="253" spans="1:10" ht="25.5" x14ac:dyDescent="0.2">
      <c r="A253" s="11">
        <v>248</v>
      </c>
      <c r="B253" s="45" t="s">
        <v>788</v>
      </c>
      <c r="C253" s="53">
        <v>42937</v>
      </c>
      <c r="D253" s="45" t="s">
        <v>798</v>
      </c>
      <c r="E253" s="2" t="s">
        <v>709</v>
      </c>
      <c r="F253" s="2" t="s">
        <v>193</v>
      </c>
      <c r="G253" s="45" t="s">
        <v>809</v>
      </c>
      <c r="H253" s="2"/>
      <c r="I253" s="2"/>
      <c r="J253" s="2"/>
    </row>
    <row r="254" spans="1:10" ht="25.5" x14ac:dyDescent="0.2">
      <c r="A254" s="11">
        <v>249</v>
      </c>
      <c r="B254" s="45" t="s">
        <v>789</v>
      </c>
      <c r="C254" s="53">
        <v>42950</v>
      </c>
      <c r="D254" s="45" t="s">
        <v>798</v>
      </c>
      <c r="E254" s="2" t="s">
        <v>709</v>
      </c>
      <c r="F254" s="2" t="s">
        <v>193</v>
      </c>
      <c r="G254" s="45" t="s">
        <v>810</v>
      </c>
      <c r="H254" s="2"/>
      <c r="I254" s="2"/>
      <c r="J254" s="2"/>
    </row>
    <row r="255" spans="1:10" ht="25.5" x14ac:dyDescent="0.2">
      <c r="A255" s="11">
        <v>250</v>
      </c>
      <c r="B255" s="45" t="s">
        <v>790</v>
      </c>
      <c r="C255" s="53">
        <v>42887</v>
      </c>
      <c r="D255" s="45" t="s">
        <v>798</v>
      </c>
      <c r="E255" s="2" t="s">
        <v>709</v>
      </c>
      <c r="F255" s="2" t="s">
        <v>193</v>
      </c>
      <c r="G255" s="45" t="s">
        <v>811</v>
      </c>
      <c r="H255" s="2"/>
      <c r="I255" s="2"/>
      <c r="J255" s="2"/>
    </row>
    <row r="256" spans="1:10" ht="25.5" x14ac:dyDescent="0.2">
      <c r="A256" s="11">
        <v>251</v>
      </c>
      <c r="B256" s="45" t="s">
        <v>791</v>
      </c>
      <c r="C256" s="53">
        <v>43004</v>
      </c>
      <c r="D256" s="45" t="s">
        <v>798</v>
      </c>
      <c r="E256" s="2" t="s">
        <v>709</v>
      </c>
      <c r="F256" s="2" t="s">
        <v>193</v>
      </c>
      <c r="G256" s="45" t="s">
        <v>812</v>
      </c>
      <c r="H256" s="2"/>
      <c r="I256" s="2"/>
      <c r="J256" s="2"/>
    </row>
    <row r="257" spans="1:10" ht="25.5" x14ac:dyDescent="0.2">
      <c r="A257" s="11">
        <v>252</v>
      </c>
      <c r="B257" s="45" t="s">
        <v>792</v>
      </c>
      <c r="C257" s="53">
        <v>42930</v>
      </c>
      <c r="D257" s="45" t="s">
        <v>798</v>
      </c>
      <c r="E257" s="2" t="s">
        <v>709</v>
      </c>
      <c r="F257" s="2" t="s">
        <v>193</v>
      </c>
      <c r="G257" s="45" t="s">
        <v>813</v>
      </c>
      <c r="H257" s="2"/>
      <c r="I257" s="2"/>
      <c r="J257" s="2"/>
    </row>
    <row r="258" spans="1:10" ht="25.5" x14ac:dyDescent="0.2">
      <c r="A258" s="11">
        <v>253</v>
      </c>
      <c r="B258" s="45" t="s">
        <v>793</v>
      </c>
      <c r="C258" s="53">
        <v>43064</v>
      </c>
      <c r="D258" s="45" t="s">
        <v>798</v>
      </c>
      <c r="E258" s="2" t="s">
        <v>709</v>
      </c>
      <c r="F258" s="2" t="s">
        <v>193</v>
      </c>
      <c r="G258" s="45" t="s">
        <v>814</v>
      </c>
      <c r="H258" s="2"/>
      <c r="I258" s="2"/>
      <c r="J258" s="2"/>
    </row>
    <row r="259" spans="1:10" ht="25.5" x14ac:dyDescent="0.2">
      <c r="A259" s="11">
        <v>254</v>
      </c>
      <c r="B259" s="45" t="s">
        <v>794</v>
      </c>
      <c r="C259" s="53">
        <v>43007</v>
      </c>
      <c r="D259" s="45" t="s">
        <v>798</v>
      </c>
      <c r="E259" s="2" t="s">
        <v>709</v>
      </c>
      <c r="F259" s="2" t="s">
        <v>193</v>
      </c>
      <c r="G259" s="45" t="s">
        <v>815</v>
      </c>
      <c r="H259" s="2"/>
      <c r="I259" s="2"/>
      <c r="J259" s="2"/>
    </row>
    <row r="260" spans="1:10" ht="25.5" x14ac:dyDescent="0.2">
      <c r="A260" s="11">
        <v>255</v>
      </c>
      <c r="B260" s="45" t="s">
        <v>795</v>
      </c>
      <c r="C260" s="53">
        <v>42981</v>
      </c>
      <c r="D260" s="45" t="s">
        <v>798</v>
      </c>
      <c r="E260" s="2" t="s">
        <v>709</v>
      </c>
      <c r="F260" s="2" t="s">
        <v>193</v>
      </c>
      <c r="G260" s="45" t="s">
        <v>816</v>
      </c>
      <c r="H260" s="2"/>
      <c r="I260" s="2"/>
      <c r="J260" s="2"/>
    </row>
    <row r="261" spans="1:10" ht="25.5" x14ac:dyDescent="0.2">
      <c r="A261" s="11">
        <v>256</v>
      </c>
      <c r="B261" s="45" t="s">
        <v>796</v>
      </c>
      <c r="C261" s="53">
        <v>42986</v>
      </c>
      <c r="D261" s="45" t="s">
        <v>798</v>
      </c>
      <c r="E261" s="2" t="s">
        <v>709</v>
      </c>
      <c r="F261" s="2" t="s">
        <v>193</v>
      </c>
      <c r="G261" s="45" t="s">
        <v>817</v>
      </c>
      <c r="H261" s="2"/>
      <c r="I261" s="2"/>
      <c r="J261" s="2"/>
    </row>
    <row r="262" spans="1:10" ht="25.5" x14ac:dyDescent="0.2">
      <c r="A262" s="11">
        <v>257</v>
      </c>
      <c r="B262" s="45" t="s">
        <v>797</v>
      </c>
      <c r="C262" s="53">
        <v>42867</v>
      </c>
      <c r="D262" s="45" t="s">
        <v>798</v>
      </c>
      <c r="E262" s="2" t="s">
        <v>709</v>
      </c>
      <c r="F262" s="2" t="s">
        <v>193</v>
      </c>
      <c r="G262" s="45" t="s">
        <v>602</v>
      </c>
      <c r="H262" s="2"/>
      <c r="I262" s="2"/>
      <c r="J262" s="2"/>
    </row>
    <row r="265" spans="1:10" x14ac:dyDescent="0.2">
      <c r="B265" s="112" t="s">
        <v>0</v>
      </c>
      <c r="C265" s="112"/>
      <c r="D265" s="112"/>
      <c r="E265" s="112"/>
      <c r="F265" s="112"/>
      <c r="G265" s="112"/>
      <c r="H265" s="112"/>
      <c r="I265" s="112"/>
      <c r="J265" s="112"/>
    </row>
    <row r="266" spans="1:10" x14ac:dyDescent="0.2">
      <c r="B266" s="113" t="s">
        <v>406</v>
      </c>
      <c r="C266" s="113"/>
      <c r="D266" s="113"/>
      <c r="E266" s="113"/>
      <c r="F266" s="113"/>
      <c r="G266" s="113"/>
      <c r="H266" s="113"/>
      <c r="I266" s="113"/>
      <c r="J266" s="27"/>
    </row>
  </sheetData>
  <mergeCells count="6">
    <mergeCell ref="B266:I266"/>
    <mergeCell ref="E1:J1"/>
    <mergeCell ref="A3:J3"/>
    <mergeCell ref="G4:H4"/>
    <mergeCell ref="I4:J4"/>
    <mergeCell ref="B265:J265"/>
  </mergeCells>
  <pageMargins left="0.25" right="0.25" top="0.75" bottom="0.75" header="0.3" footer="0.3"/>
  <pageSetup paperSize="9" orientation="landscape" verticalDpi="0" r:id="rId1"/>
  <ignoredErrors>
    <ignoredError sqref="E141:F1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2"/>
  <sheetViews>
    <sheetView tabSelected="1" topLeftCell="A265" zoomScale="75" zoomScaleNormal="75" workbookViewId="0">
      <selection activeCell="H302" sqref="H302"/>
    </sheetView>
  </sheetViews>
  <sheetFormatPr defaultRowHeight="12.75" x14ac:dyDescent="0.2"/>
  <cols>
    <col min="1" max="1" width="5" style="75" customWidth="1"/>
    <col min="2" max="2" width="45.85546875" style="56" customWidth="1"/>
    <col min="3" max="3" width="10.28515625" style="75" customWidth="1"/>
    <col min="4" max="4" width="15.28515625" style="56" customWidth="1"/>
    <col min="5" max="5" width="14.42578125" style="56" customWidth="1"/>
    <col min="6" max="6" width="11.5703125" style="56" customWidth="1"/>
    <col min="7" max="7" width="18.42578125" style="56" customWidth="1"/>
    <col min="8" max="8" width="16" style="56" customWidth="1"/>
    <col min="9" max="9" width="18.85546875" style="50" customWidth="1"/>
    <col min="10" max="10" width="15.85546875" style="56" customWidth="1"/>
    <col min="11" max="16384" width="9.140625" style="56"/>
  </cols>
  <sheetData>
    <row r="1" spans="1:10" x14ac:dyDescent="0.2">
      <c r="E1" s="116" t="s">
        <v>2</v>
      </c>
      <c r="F1" s="116"/>
      <c r="G1" s="116"/>
      <c r="H1" s="116"/>
      <c r="I1" s="116"/>
      <c r="J1" s="116"/>
    </row>
    <row r="2" spans="1:10" s="96" customFormat="1" x14ac:dyDescent="0.2">
      <c r="A2" s="93"/>
      <c r="C2" s="93"/>
      <c r="E2" s="97"/>
      <c r="F2" s="97"/>
    </row>
    <row r="3" spans="1:10" ht="54" customHeight="1" x14ac:dyDescent="0.2">
      <c r="A3" s="117" t="s">
        <v>842</v>
      </c>
      <c r="B3" s="117"/>
      <c r="C3" s="117"/>
      <c r="D3" s="117"/>
      <c r="E3" s="117"/>
      <c r="F3" s="117"/>
      <c r="G3" s="117"/>
      <c r="H3" s="117"/>
      <c r="I3" s="117"/>
      <c r="J3" s="117"/>
    </row>
    <row r="4" spans="1:10" s="77" customFormat="1" ht="43.5" customHeight="1" x14ac:dyDescent="0.25">
      <c r="A4" s="76" t="s">
        <v>14</v>
      </c>
      <c r="B4" s="76" t="s">
        <v>3</v>
      </c>
      <c r="C4" s="76" t="s">
        <v>4</v>
      </c>
      <c r="D4" s="76" t="s">
        <v>5</v>
      </c>
      <c r="E4" s="76" t="s">
        <v>6</v>
      </c>
      <c r="F4" s="76" t="s">
        <v>7</v>
      </c>
      <c r="G4" s="118" t="s">
        <v>8</v>
      </c>
      <c r="H4" s="119"/>
      <c r="I4" s="118" t="s">
        <v>9</v>
      </c>
      <c r="J4" s="119"/>
    </row>
    <row r="5" spans="1:10" ht="78.75" customHeight="1" x14ac:dyDescent="0.2">
      <c r="A5" s="78"/>
      <c r="B5" s="50"/>
      <c r="C5" s="78"/>
      <c r="D5" s="50"/>
      <c r="E5" s="50"/>
      <c r="F5" s="50"/>
      <c r="G5" s="84" t="s">
        <v>10</v>
      </c>
      <c r="H5" s="87" t="s">
        <v>15</v>
      </c>
      <c r="I5" s="84" t="s">
        <v>11</v>
      </c>
      <c r="J5" s="90" t="s">
        <v>12</v>
      </c>
    </row>
    <row r="6" spans="1:10" ht="41.25" customHeight="1" x14ac:dyDescent="0.25">
      <c r="A6" s="78">
        <v>1</v>
      </c>
      <c r="B6" s="51" t="s">
        <v>843</v>
      </c>
      <c r="C6" s="55">
        <v>44422</v>
      </c>
      <c r="D6" s="51" t="s">
        <v>708</v>
      </c>
      <c r="E6" s="26" t="str">
        <f>'2022-2023 исправленный'!E6</f>
        <v>Младший дошкольный возраст</v>
      </c>
      <c r="F6" s="26" t="str">
        <f>'2022-2023 исправленный'!F6</f>
        <v>От 2 лет</v>
      </c>
      <c r="G6" s="73">
        <v>45155.697557870371</v>
      </c>
      <c r="H6" s="88"/>
      <c r="I6" s="85"/>
      <c r="J6" s="91"/>
    </row>
    <row r="7" spans="1:10" ht="39" x14ac:dyDescent="0.25">
      <c r="A7" s="78">
        <v>2</v>
      </c>
      <c r="B7" s="51" t="s">
        <v>844</v>
      </c>
      <c r="C7" s="55">
        <v>44400</v>
      </c>
      <c r="D7" s="51" t="s">
        <v>708</v>
      </c>
      <c r="E7" s="26" t="str">
        <f>'2022-2023 исправленный'!E7</f>
        <v>Младший дошкольный возраст</v>
      </c>
      <c r="F7" s="26" t="str">
        <f>'2022-2023 исправленный'!F7</f>
        <v>От 2 лет</v>
      </c>
      <c r="G7" s="73">
        <v>45162.436527777776</v>
      </c>
      <c r="H7" s="88"/>
      <c r="I7" s="74">
        <v>45209.496203703704</v>
      </c>
      <c r="J7" s="91" t="s">
        <v>821</v>
      </c>
    </row>
    <row r="8" spans="1:10" ht="39" x14ac:dyDescent="0.25">
      <c r="A8" s="78">
        <v>3</v>
      </c>
      <c r="B8" s="51" t="s">
        <v>851</v>
      </c>
      <c r="C8" s="55">
        <v>44390</v>
      </c>
      <c r="D8" s="51" t="s">
        <v>708</v>
      </c>
      <c r="E8" s="26" t="str">
        <f>'2022-2023 исправленный'!E8</f>
        <v>Младший дошкольный возраст</v>
      </c>
      <c r="F8" s="26" t="str">
        <f>'2022-2023 исправленный'!F8</f>
        <v>От 2 лет</v>
      </c>
      <c r="G8" s="73">
        <v>45155.41778935185</v>
      </c>
      <c r="H8" s="88"/>
      <c r="J8" s="91"/>
    </row>
    <row r="9" spans="1:10" ht="39" x14ac:dyDescent="0.25">
      <c r="A9" s="78">
        <v>4</v>
      </c>
      <c r="B9" s="51" t="s">
        <v>852</v>
      </c>
      <c r="C9" s="55">
        <v>44372</v>
      </c>
      <c r="D9" s="51" t="s">
        <v>708</v>
      </c>
      <c r="E9" s="26" t="str">
        <f>'2022-2023 исправленный'!E9</f>
        <v>Младший дошкольный возраст</v>
      </c>
      <c r="F9" s="26" t="str">
        <f>'2022-2023 исправленный'!F9</f>
        <v>От 2 лет</v>
      </c>
      <c r="G9" s="73">
        <v>45146.699305555558</v>
      </c>
      <c r="H9" s="88"/>
      <c r="J9" s="91"/>
    </row>
    <row r="10" spans="1:10" ht="39" x14ac:dyDescent="0.25">
      <c r="A10" s="78">
        <v>5</v>
      </c>
      <c r="B10" s="51" t="s">
        <v>845</v>
      </c>
      <c r="C10" s="55">
        <v>44372</v>
      </c>
      <c r="D10" s="51" t="s">
        <v>708</v>
      </c>
      <c r="E10" s="26" t="str">
        <f>'2022-2023 исправленный'!E10</f>
        <v>Младший дошкольный возраст</v>
      </c>
      <c r="F10" s="26" t="str">
        <f>'2022-2023 исправленный'!F10</f>
        <v>От 2 лет</v>
      </c>
      <c r="G10" s="73">
        <v>45155.698587962965</v>
      </c>
      <c r="H10" s="88"/>
      <c r="J10" s="91"/>
    </row>
    <row r="11" spans="1:10" ht="39" x14ac:dyDescent="0.25">
      <c r="A11" s="78">
        <v>6</v>
      </c>
      <c r="B11" s="51" t="s">
        <v>846</v>
      </c>
      <c r="C11" s="55">
        <v>44351</v>
      </c>
      <c r="D11" s="51" t="s">
        <v>708</v>
      </c>
      <c r="E11" s="26" t="str">
        <f>'2022-2023 исправленный'!E11</f>
        <v>Младший дошкольный возраст</v>
      </c>
      <c r="F11" s="26" t="str">
        <f>'2022-2023 исправленный'!F11</f>
        <v>От 2 лет</v>
      </c>
      <c r="G11" s="73">
        <v>45161.382673611108</v>
      </c>
      <c r="H11" s="88"/>
      <c r="J11" s="91"/>
    </row>
    <row r="12" spans="1:10" ht="39" x14ac:dyDescent="0.25">
      <c r="A12" s="78">
        <v>7</v>
      </c>
      <c r="B12" s="51" t="s">
        <v>847</v>
      </c>
      <c r="C12" s="55">
        <v>44327</v>
      </c>
      <c r="D12" s="51" t="s">
        <v>708</v>
      </c>
      <c r="E12" s="26" t="str">
        <f>'2022-2023 исправленный'!E12</f>
        <v>Младший дошкольный возраст</v>
      </c>
      <c r="F12" s="26" t="str">
        <f>'2022-2023 исправленный'!F12</f>
        <v>От 2 лет</v>
      </c>
      <c r="G12" s="73">
        <v>45161.650046296294</v>
      </c>
      <c r="H12" s="88"/>
      <c r="J12" s="91"/>
    </row>
    <row r="13" spans="1:10" ht="39" x14ac:dyDescent="0.25">
      <c r="A13" s="78">
        <v>8</v>
      </c>
      <c r="B13" s="51" t="s">
        <v>848</v>
      </c>
      <c r="C13" s="55">
        <v>44326</v>
      </c>
      <c r="D13" s="51" t="s">
        <v>708</v>
      </c>
      <c r="E13" s="26" t="str">
        <f>'2022-2023 исправленный'!E13</f>
        <v>Младший дошкольный возраст</v>
      </c>
      <c r="F13" s="26" t="str">
        <f>'2022-2023 исправленный'!F13</f>
        <v>От 2 лет</v>
      </c>
      <c r="G13" s="73">
        <v>45153.498611111114</v>
      </c>
      <c r="H13" s="88"/>
      <c r="J13" s="91"/>
    </row>
    <row r="14" spans="1:10" ht="39" x14ac:dyDescent="0.25">
      <c r="A14" s="78">
        <v>9</v>
      </c>
      <c r="B14" s="51" t="s">
        <v>853</v>
      </c>
      <c r="C14" s="55">
        <v>44325</v>
      </c>
      <c r="D14" s="51" t="s">
        <v>708</v>
      </c>
      <c r="E14" s="26" t="str">
        <f>'2022-2023 исправленный'!E14</f>
        <v>Младший дошкольный возраст</v>
      </c>
      <c r="F14" s="26" t="str">
        <f>'2022-2023 исправленный'!F14</f>
        <v>От 2 лет</v>
      </c>
      <c r="G14" s="73">
        <v>45146.677222222221</v>
      </c>
      <c r="H14" s="88"/>
      <c r="J14" s="91"/>
    </row>
    <row r="15" spans="1:10" ht="39" x14ac:dyDescent="0.25">
      <c r="A15" s="78">
        <v>10</v>
      </c>
      <c r="B15" s="51" t="s">
        <v>854</v>
      </c>
      <c r="C15" s="55">
        <v>44294</v>
      </c>
      <c r="D15" s="51" t="s">
        <v>708</v>
      </c>
      <c r="E15" s="26" t="str">
        <f>'2022-2023 исправленный'!E15</f>
        <v>Младший дошкольный возраст</v>
      </c>
      <c r="F15" s="26" t="str">
        <f>'2022-2023 исправленный'!F15</f>
        <v>От 2 лет</v>
      </c>
      <c r="G15" s="73">
        <v>45167.445439814815</v>
      </c>
      <c r="H15" s="88"/>
      <c r="J15" s="91"/>
    </row>
    <row r="16" spans="1:10" ht="39" x14ac:dyDescent="0.25">
      <c r="A16" s="78">
        <v>11</v>
      </c>
      <c r="B16" s="51" t="s">
        <v>849</v>
      </c>
      <c r="C16" s="55">
        <v>44277</v>
      </c>
      <c r="D16" s="51" t="s">
        <v>708</v>
      </c>
      <c r="E16" s="26" t="str">
        <f>'2022-2023 исправленный'!E16</f>
        <v>Младший дошкольный возраст</v>
      </c>
      <c r="F16" s="26" t="str">
        <f>'2022-2023 исправленный'!F16</f>
        <v>От 2 лет</v>
      </c>
      <c r="G16" s="73">
        <v>45153.499548611115</v>
      </c>
      <c r="H16" s="88"/>
      <c r="J16" s="91"/>
    </row>
    <row r="17" spans="1:10" ht="39" x14ac:dyDescent="0.25">
      <c r="A17" s="78">
        <v>12</v>
      </c>
      <c r="B17" s="51" t="s">
        <v>855</v>
      </c>
      <c r="C17" s="55">
        <v>44237</v>
      </c>
      <c r="D17" s="51" t="s">
        <v>708</v>
      </c>
      <c r="E17" s="26" t="str">
        <f>'2022-2023 исправленный'!E17</f>
        <v>Младший дошкольный возраст</v>
      </c>
      <c r="F17" s="26" t="str">
        <f>'2022-2023 исправленный'!F17</f>
        <v>От 2 лет</v>
      </c>
      <c r="G17" s="73">
        <v>45147.619201388887</v>
      </c>
      <c r="H17" s="88"/>
      <c r="J17" s="91"/>
    </row>
    <row r="18" spans="1:10" ht="39" x14ac:dyDescent="0.25">
      <c r="A18" s="78">
        <v>13</v>
      </c>
      <c r="B18" s="51" t="s">
        <v>856</v>
      </c>
      <c r="C18" s="55">
        <v>44221</v>
      </c>
      <c r="D18" s="51" t="s">
        <v>708</v>
      </c>
      <c r="E18" s="26" t="str">
        <f>'2022-2023 исправленный'!E18</f>
        <v>Младший дошкольный возраст</v>
      </c>
      <c r="F18" s="26" t="str">
        <f>'2022-2023 исправленный'!F18</f>
        <v>От 2 лет</v>
      </c>
      <c r="G18" s="73">
        <v>45149.568379629629</v>
      </c>
      <c r="H18" s="88"/>
      <c r="J18" s="91"/>
    </row>
    <row r="19" spans="1:10" ht="39" x14ac:dyDescent="0.25">
      <c r="A19" s="78">
        <v>14</v>
      </c>
      <c r="B19" s="51" t="s">
        <v>857</v>
      </c>
      <c r="C19" s="55">
        <v>44206</v>
      </c>
      <c r="D19" s="51" t="s">
        <v>708</v>
      </c>
      <c r="E19" s="26" t="str">
        <f>'2022-2023 исправленный'!E19</f>
        <v>Младший дошкольный возраст</v>
      </c>
      <c r="F19" s="26" t="str">
        <f>'2022-2023 исправленный'!F19</f>
        <v>От 2 лет</v>
      </c>
      <c r="G19" s="73">
        <v>45182.641967592594</v>
      </c>
      <c r="H19" s="88"/>
      <c r="J19" s="91"/>
    </row>
    <row r="20" spans="1:10" ht="39" x14ac:dyDescent="0.25">
      <c r="A20" s="78">
        <v>15</v>
      </c>
      <c r="B20" s="51" t="s">
        <v>850</v>
      </c>
      <c r="C20" s="55">
        <v>44204</v>
      </c>
      <c r="D20" s="51" t="s">
        <v>708</v>
      </c>
      <c r="E20" s="26" t="str">
        <f>'2022-2023 исправленный'!E20</f>
        <v>Младший дошкольный возраст</v>
      </c>
      <c r="F20" s="26" t="str">
        <f>'2022-2023 исправленный'!F20</f>
        <v>От 2 лет</v>
      </c>
      <c r="G20" s="73">
        <v>45161.643634259257</v>
      </c>
      <c r="H20" s="88"/>
      <c r="I20" s="74">
        <v>45239.521018518521</v>
      </c>
      <c r="J20" s="91" t="s">
        <v>821</v>
      </c>
    </row>
    <row r="21" spans="1:10" ht="39" x14ac:dyDescent="0.25">
      <c r="A21" s="78">
        <v>16</v>
      </c>
      <c r="B21" s="51" t="s">
        <v>858</v>
      </c>
      <c r="C21" s="55">
        <v>44196</v>
      </c>
      <c r="D21" s="51" t="s">
        <v>708</v>
      </c>
      <c r="E21" s="26" t="str">
        <f>'2022-2023 исправленный'!E21</f>
        <v>Младший дошкольный возраст</v>
      </c>
      <c r="F21" s="26" t="str">
        <f>'2022-2023 исправленный'!F21</f>
        <v>От 2 лет</v>
      </c>
      <c r="G21" s="73">
        <v>45072.665879629632</v>
      </c>
      <c r="H21" s="88"/>
      <c r="J21" s="91"/>
    </row>
    <row r="22" spans="1:10" ht="39" x14ac:dyDescent="0.25">
      <c r="A22" s="78">
        <v>17</v>
      </c>
      <c r="B22" s="51" t="s">
        <v>859</v>
      </c>
      <c r="C22" s="55">
        <v>44188</v>
      </c>
      <c r="D22" s="51" t="s">
        <v>708</v>
      </c>
      <c r="E22" s="26" t="str">
        <f>'2022-2023 исправленный'!E22</f>
        <v>Младший дошкольный возраст</v>
      </c>
      <c r="F22" s="26" t="str">
        <f>'2022-2023 исправленный'!F22</f>
        <v>От 2 лет</v>
      </c>
      <c r="G22" s="73">
        <v>45076.564293981479</v>
      </c>
      <c r="H22" s="88"/>
      <c r="J22" s="91"/>
    </row>
    <row r="23" spans="1:10" ht="39" x14ac:dyDescent="0.25">
      <c r="A23" s="78">
        <v>18</v>
      </c>
      <c r="B23" s="51" t="s">
        <v>860</v>
      </c>
      <c r="C23" s="55">
        <v>44180</v>
      </c>
      <c r="D23" s="51" t="s">
        <v>708</v>
      </c>
      <c r="E23" s="26" t="str">
        <f>'2022-2023 исправленный'!E23</f>
        <v>Младший дошкольный возраст</v>
      </c>
      <c r="F23" s="26" t="str">
        <f>'2022-2023 исправленный'!F23</f>
        <v>От 2 лет</v>
      </c>
      <c r="G23" s="73">
        <v>45086.621874999997</v>
      </c>
      <c r="H23" s="88"/>
      <c r="J23" s="91"/>
    </row>
    <row r="24" spans="1:10" ht="38.25" x14ac:dyDescent="0.2">
      <c r="A24" s="78">
        <v>19</v>
      </c>
      <c r="B24" s="51" t="s">
        <v>861</v>
      </c>
      <c r="C24" s="55">
        <v>44166</v>
      </c>
      <c r="D24" s="51" t="s">
        <v>708</v>
      </c>
      <c r="E24" s="26" t="str">
        <f>'2022-2023 исправленный'!E24</f>
        <v>Младший дошкольный возраст</v>
      </c>
      <c r="F24" s="26" t="str">
        <f>'2022-2023 исправленный'!F24</f>
        <v>От 2 лет</v>
      </c>
      <c r="G24" s="74">
        <v>45078.415081018517</v>
      </c>
      <c r="H24" s="88"/>
      <c r="J24" s="91"/>
    </row>
    <row r="25" spans="1:10" ht="38.25" x14ac:dyDescent="0.2">
      <c r="A25" s="78">
        <v>20</v>
      </c>
      <c r="B25" s="51" t="s">
        <v>922</v>
      </c>
      <c r="C25" s="55">
        <v>44206</v>
      </c>
      <c r="D25" s="51" t="s">
        <v>708</v>
      </c>
      <c r="E25" s="26" t="str">
        <f>'2022-2023 исправленный'!E25</f>
        <v>Младший дошкольный возраст</v>
      </c>
      <c r="F25" s="26" t="str">
        <f>'2022-2023 исправленный'!F25</f>
        <v>От 2 лет</v>
      </c>
      <c r="G25" s="74">
        <v>45147.514999999999</v>
      </c>
      <c r="H25" s="88"/>
      <c r="I25" s="74">
        <v>45190.448229166665</v>
      </c>
      <c r="J25" s="91" t="s">
        <v>821</v>
      </c>
    </row>
    <row r="26" spans="1:10" ht="38.25" x14ac:dyDescent="0.2">
      <c r="A26" s="78">
        <v>21</v>
      </c>
      <c r="B26" s="51" t="s">
        <v>923</v>
      </c>
      <c r="C26" s="55">
        <v>44191</v>
      </c>
      <c r="D26" s="51" t="s">
        <v>708</v>
      </c>
      <c r="E26" s="26" t="str">
        <f>'2022-2023 исправленный'!E26</f>
        <v>Младший дошкольный возраст</v>
      </c>
      <c r="F26" s="26" t="str">
        <f>'2022-2023 исправленный'!F26</f>
        <v>От 2 лет</v>
      </c>
      <c r="G26" s="74">
        <v>45075.605451388888</v>
      </c>
      <c r="H26" s="88"/>
      <c r="I26" s="74">
        <v>45176.415000000001</v>
      </c>
      <c r="J26" s="91" t="s">
        <v>821</v>
      </c>
    </row>
    <row r="27" spans="1:10" ht="38.25" x14ac:dyDescent="0.2">
      <c r="A27" s="78">
        <v>22</v>
      </c>
      <c r="B27" s="51" t="s">
        <v>932</v>
      </c>
      <c r="C27" s="55">
        <v>44431</v>
      </c>
      <c r="D27" s="51" t="s">
        <v>708</v>
      </c>
      <c r="E27" s="26" t="str">
        <f>'2022-2023 исправленный'!E27</f>
        <v>Младший дошкольный возраст</v>
      </c>
      <c r="F27" s="26" t="str">
        <f>'2022-2023 исправленный'!F27</f>
        <v>От 2 лет</v>
      </c>
      <c r="G27" s="74">
        <v>45218.410138888888</v>
      </c>
      <c r="H27" s="88"/>
      <c r="I27" s="74"/>
      <c r="J27" s="91"/>
    </row>
    <row r="28" spans="1:10" ht="38.25" x14ac:dyDescent="0.2">
      <c r="A28" s="78">
        <v>23</v>
      </c>
      <c r="B28" s="51" t="s">
        <v>933</v>
      </c>
      <c r="C28" s="55">
        <v>44309</v>
      </c>
      <c r="D28" s="51" t="s">
        <v>708</v>
      </c>
      <c r="E28" s="26" t="str">
        <f>'2022-2023 исправленный'!E28</f>
        <v>Младший дошкольный возраст</v>
      </c>
      <c r="F28" s="26" t="str">
        <f>'2022-2023 исправленный'!F28</f>
        <v>От 2 лет</v>
      </c>
      <c r="G28" s="74">
        <v>45201.440763888888</v>
      </c>
      <c r="H28" s="88"/>
      <c r="I28" s="74"/>
      <c r="J28" s="91"/>
    </row>
    <row r="29" spans="1:10" ht="38.25" x14ac:dyDescent="0.2">
      <c r="A29" s="78">
        <v>24</v>
      </c>
      <c r="B29" s="51" t="s">
        <v>938</v>
      </c>
      <c r="C29" s="55">
        <v>44466</v>
      </c>
      <c r="D29" s="51" t="s">
        <v>708</v>
      </c>
      <c r="E29" s="26" t="str">
        <f>'2022-2023 исправленный'!E29</f>
        <v>Младший дошкольный возраст</v>
      </c>
      <c r="F29" s="26" t="str">
        <f>'2022-2023 исправленный'!F29</f>
        <v>От 2 лет</v>
      </c>
      <c r="G29" s="74">
        <v>45238.451932870368</v>
      </c>
      <c r="H29" s="88"/>
      <c r="I29" s="74"/>
      <c r="J29" s="91"/>
    </row>
    <row r="30" spans="1:10" ht="38.25" x14ac:dyDescent="0.2">
      <c r="A30" s="78">
        <v>25</v>
      </c>
      <c r="B30" s="51" t="str">
        <f>[12]Sheet!$C$2</f>
        <v>ДУБИРБАЕВА ЗЕРЕ КАНАТОВНА</v>
      </c>
      <c r="C30" s="55">
        <v>44432</v>
      </c>
      <c r="D30" s="51" t="s">
        <v>422</v>
      </c>
      <c r="E30" s="26" t="str">
        <f>'2022-2023 исправленный'!E25</f>
        <v>Младший дошкольный возраст</v>
      </c>
      <c r="F30" s="26" t="str">
        <f>'2022-2023 исправленный'!F25</f>
        <v>От 2 лет</v>
      </c>
      <c r="G30" s="74">
        <v>45170.512546296297</v>
      </c>
      <c r="H30" s="88"/>
      <c r="J30" s="91"/>
    </row>
    <row r="31" spans="1:10" ht="36.75" customHeight="1" x14ac:dyDescent="0.2">
      <c r="A31" s="78">
        <v>26</v>
      </c>
      <c r="B31" s="51" t="str">
        <f>[12]Sheet!$C$4</f>
        <v>ГЕРАСИМОВА ДАРИНА АНДРЕЕВНА</v>
      </c>
      <c r="C31" s="55">
        <v>44407</v>
      </c>
      <c r="D31" s="51" t="s">
        <v>422</v>
      </c>
      <c r="E31" s="26" t="str">
        <f>'2022-2023 исправленный'!E26</f>
        <v>Младший дошкольный возраст</v>
      </c>
      <c r="F31" s="26" t="str">
        <f>'2022-2023 исправленный'!F26</f>
        <v>От 2 лет</v>
      </c>
      <c r="G31" s="74">
        <v>45146.461388888885</v>
      </c>
      <c r="H31" s="88"/>
      <c r="J31" s="91"/>
    </row>
    <row r="32" spans="1:10" ht="36.75" customHeight="1" x14ac:dyDescent="0.2">
      <c r="A32" s="78">
        <v>27</v>
      </c>
      <c r="B32" s="51" t="str">
        <f>[12]Sheet!C7</f>
        <v>РЫМҰЛЫ ОЛЖАС</v>
      </c>
      <c r="C32" s="55">
        <v>44389</v>
      </c>
      <c r="D32" s="51" t="s">
        <v>422</v>
      </c>
      <c r="E32" s="26" t="str">
        <f>'2022-2023 исправленный'!E27</f>
        <v>Младший дошкольный возраст</v>
      </c>
      <c r="F32" s="26" t="str">
        <f>'2022-2023 исправленный'!F27</f>
        <v>От 2 лет</v>
      </c>
      <c r="G32" s="74">
        <v>45155.69809027778</v>
      </c>
      <c r="H32" s="88"/>
      <c r="J32" s="91"/>
    </row>
    <row r="33" spans="1:10" ht="36.75" customHeight="1" x14ac:dyDescent="0.2">
      <c r="A33" s="78">
        <v>28</v>
      </c>
      <c r="B33" s="51" t="str">
        <f>[12]Sheet!C8</f>
        <v>МИРОШНИЧЕНКО НИКОЛЬ ВЛАДИСЛАВОВНА</v>
      </c>
      <c r="C33" s="55">
        <v>44375</v>
      </c>
      <c r="D33" s="51" t="s">
        <v>422</v>
      </c>
      <c r="E33" s="26" t="str">
        <f>'2022-2023 исправленный'!E28</f>
        <v>Младший дошкольный возраст</v>
      </c>
      <c r="F33" s="26" t="str">
        <f>'2022-2023 исправленный'!F28</f>
        <v>От 2 лет</v>
      </c>
      <c r="G33" s="74">
        <v>45167.394560185188</v>
      </c>
      <c r="H33" s="88"/>
      <c r="J33" s="91"/>
    </row>
    <row r="34" spans="1:10" ht="36.75" customHeight="1" x14ac:dyDescent="0.2">
      <c r="A34" s="78">
        <v>29</v>
      </c>
      <c r="B34" s="51" t="str">
        <f>[12]Sheet!C11</f>
        <v>ВИНОГРАДОВА АРИНА АЛЕКСАНДРОВНА</v>
      </c>
      <c r="C34" s="55">
        <v>44369</v>
      </c>
      <c r="D34" s="51" t="s">
        <v>422</v>
      </c>
      <c r="E34" s="26" t="str">
        <f>'2022-2023 исправленный'!E29</f>
        <v>Младший дошкольный возраст</v>
      </c>
      <c r="F34" s="26" t="str">
        <f>'2022-2023 исправленный'!F29</f>
        <v>От 2 лет</v>
      </c>
      <c r="G34" s="74">
        <v>45161.659988425927</v>
      </c>
      <c r="H34" s="88"/>
      <c r="J34" s="91"/>
    </row>
    <row r="35" spans="1:10" ht="36.75" customHeight="1" x14ac:dyDescent="0.2">
      <c r="A35" s="78">
        <v>30</v>
      </c>
      <c r="B35" s="51" t="str">
        <f>[12]Sheet!C12</f>
        <v>КОНДРАТЬЕВА АРИНА АЛЕКСАНДРОВНА</v>
      </c>
      <c r="C35" s="55">
        <v>44364</v>
      </c>
      <c r="D35" s="51" t="s">
        <v>422</v>
      </c>
      <c r="E35" s="26" t="str">
        <f>'2022-2023 исправленный'!E30</f>
        <v>Младший дошкольный возраст</v>
      </c>
      <c r="F35" s="26" t="str">
        <f>'2022-2023 исправленный'!F30</f>
        <v>От 2 лет</v>
      </c>
      <c r="G35" s="74">
        <v>45148.500428240739</v>
      </c>
      <c r="H35" s="88"/>
      <c r="I35" s="79"/>
      <c r="J35" s="91"/>
    </row>
    <row r="36" spans="1:10" ht="36.75" customHeight="1" x14ac:dyDescent="0.2">
      <c r="A36" s="78">
        <v>31</v>
      </c>
      <c r="B36" s="51" t="str">
        <f>[12]Sheet!C14</f>
        <v>МУХАМЕТЖАР МУХАММАД - АЛИ БАХТИЯРҰЛЫ</v>
      </c>
      <c r="C36" s="55">
        <v>44339</v>
      </c>
      <c r="D36" s="51" t="s">
        <v>422</v>
      </c>
      <c r="E36" s="26" t="str">
        <f>'2022-2023 исправленный'!E31</f>
        <v>Младший дошкольный возраст</v>
      </c>
      <c r="F36" s="26" t="str">
        <f>'2022-2023 исправленный'!F31</f>
        <v>От 2 лет</v>
      </c>
      <c r="G36" s="74">
        <v>45100.46402777778</v>
      </c>
      <c r="H36" s="88"/>
      <c r="J36" s="91"/>
    </row>
    <row r="37" spans="1:10" ht="38.25" x14ac:dyDescent="0.2">
      <c r="A37" s="78">
        <v>32</v>
      </c>
      <c r="B37" s="51" t="str">
        <f>[12]Sheet!C15</f>
        <v>ЮНГ КИРА ДАНИИЛОВНА</v>
      </c>
      <c r="C37" s="55">
        <v>44338</v>
      </c>
      <c r="D37" s="51" t="s">
        <v>422</v>
      </c>
      <c r="E37" s="26" t="str">
        <f>'2022-2023 исправленный'!E32</f>
        <v>Младший дошкольный возраст</v>
      </c>
      <c r="F37" s="26" t="str">
        <f>'2022-2023 исправленный'!F32</f>
        <v>От 2 лет</v>
      </c>
      <c r="G37" s="74">
        <v>45100.531157407408</v>
      </c>
      <c r="H37" s="88"/>
      <c r="J37" s="91"/>
    </row>
    <row r="38" spans="1:10" ht="38.25" x14ac:dyDescent="0.2">
      <c r="A38" s="78">
        <v>33</v>
      </c>
      <c r="B38" s="51" t="str">
        <f>[12]Sheet!C16</f>
        <v>ПЫШНЫЙ ИЛЬЯ КОНСТАНТИНОВИЧ</v>
      </c>
      <c r="C38" s="55">
        <v>44335</v>
      </c>
      <c r="D38" s="51" t="s">
        <v>422</v>
      </c>
      <c r="E38" s="26" t="str">
        <f>'2022-2023 исправленный'!E33</f>
        <v>Младший дошкольный возраст</v>
      </c>
      <c r="F38" s="26" t="str">
        <f>'2022-2023 исправленный'!F33</f>
        <v>От 2 лет</v>
      </c>
      <c r="G38" s="74">
        <v>45121.605451388888</v>
      </c>
      <c r="H38" s="88"/>
      <c r="I38" s="74">
        <v>45266.415543981479</v>
      </c>
      <c r="J38" s="91" t="s">
        <v>821</v>
      </c>
    </row>
    <row r="39" spans="1:10" ht="38.25" x14ac:dyDescent="0.2">
      <c r="A39" s="78">
        <v>34</v>
      </c>
      <c r="B39" s="51" t="str">
        <f>[12]Sheet!C17</f>
        <v>ШИТОВА ЕЛИЗАВЕТА ПАВЛОВНА</v>
      </c>
      <c r="C39" s="55">
        <v>44332</v>
      </c>
      <c r="D39" s="51" t="s">
        <v>422</v>
      </c>
      <c r="E39" s="26" t="str">
        <f>'2022-2023 исправленный'!E34</f>
        <v>Младший дошкольный возраст</v>
      </c>
      <c r="F39" s="26" t="str">
        <f>'2022-2023 исправленный'!F34</f>
        <v>От 2 лет</v>
      </c>
      <c r="G39" s="74">
        <v>45100.464421296296</v>
      </c>
      <c r="H39" s="88"/>
      <c r="J39" s="91"/>
    </row>
    <row r="40" spans="1:10" ht="38.25" x14ac:dyDescent="0.2">
      <c r="A40" s="78">
        <v>35</v>
      </c>
      <c r="B40" s="51" t="str">
        <f>[12]Sheet!C21</f>
        <v>ЕРКЕН МЕДИНА МҰРАТҚЫЗЫ</v>
      </c>
      <c r="C40" s="55">
        <v>44307</v>
      </c>
      <c r="D40" s="51" t="s">
        <v>422</v>
      </c>
      <c r="E40" s="26" t="str">
        <f>'2022-2023 исправленный'!E35</f>
        <v>Младший дошкольный возраст</v>
      </c>
      <c r="F40" s="26" t="str">
        <f>'2022-2023 исправленный'!F35</f>
        <v>От 2 лет</v>
      </c>
      <c r="G40" s="74">
        <v>45106.690150462964</v>
      </c>
      <c r="H40" s="88"/>
      <c r="J40" s="91"/>
    </row>
    <row r="41" spans="1:10" ht="38.25" x14ac:dyDescent="0.2">
      <c r="A41" s="78">
        <v>36</v>
      </c>
      <c r="B41" s="51" t="str">
        <f>[12]Sheet!C22</f>
        <v>ТЮРИНА ЯНА МАКСИМОВНА</v>
      </c>
      <c r="C41" s="55">
        <v>44298</v>
      </c>
      <c r="D41" s="51" t="s">
        <v>422</v>
      </c>
      <c r="E41" s="26" t="str">
        <f>'2022-2023 исправленный'!E36</f>
        <v>Младший дошкольный возраст</v>
      </c>
      <c r="F41" s="26" t="str">
        <f>'2022-2023 исправленный'!F36</f>
        <v>От 2 лет</v>
      </c>
      <c r="G41" s="74">
        <v>45112.622696759259</v>
      </c>
      <c r="H41" s="88"/>
      <c r="J41" s="91"/>
    </row>
    <row r="42" spans="1:10" ht="38.25" x14ac:dyDescent="0.2">
      <c r="A42" s="78">
        <v>37</v>
      </c>
      <c r="B42" s="51" t="str">
        <f>[12]Sheet!C25</f>
        <v>ЖАРЫБАЕВА ГУЛЬХАН АСКАРОВНА</v>
      </c>
      <c r="C42" s="55">
        <v>44255</v>
      </c>
      <c r="D42" s="51" t="s">
        <v>422</v>
      </c>
      <c r="E42" s="26" t="str">
        <f>'2022-2023 исправленный'!E37</f>
        <v>Младший дошкольный возраст</v>
      </c>
      <c r="F42" s="26" t="str">
        <f>'2022-2023 исправленный'!F37</f>
        <v>От 2 лет</v>
      </c>
      <c r="G42" s="74">
        <v>45103.639652777776</v>
      </c>
      <c r="H42" s="88"/>
      <c r="J42" s="91"/>
    </row>
    <row r="43" spans="1:10" ht="38.25" x14ac:dyDescent="0.2">
      <c r="A43" s="78">
        <v>38</v>
      </c>
      <c r="B43" s="51" t="str">
        <f>[12]Sheet!C26</f>
        <v>УТЕУБАЕВ АЙСУЛТАН ТАЛГАТОВИЧ</v>
      </c>
      <c r="C43" s="55">
        <v>44253</v>
      </c>
      <c r="D43" s="51" t="s">
        <v>422</v>
      </c>
      <c r="E43" s="26" t="str">
        <f>'2022-2023 исправленный'!E38</f>
        <v>Младший дошкольный возраст</v>
      </c>
      <c r="F43" s="26" t="str">
        <f>'2022-2023 исправленный'!F38</f>
        <v>От 2 лет</v>
      </c>
      <c r="G43" s="74">
        <v>45121.541539351849</v>
      </c>
      <c r="H43" s="88"/>
      <c r="J43" s="91"/>
    </row>
    <row r="44" spans="1:10" ht="38.25" x14ac:dyDescent="0.2">
      <c r="A44" s="78">
        <v>39</v>
      </c>
      <c r="B44" s="51" t="str">
        <f>[12]Sheet!C27</f>
        <v>ЕННА ИЛЬЯ АНДРЕЕВИЧ</v>
      </c>
      <c r="C44" s="55">
        <v>44251</v>
      </c>
      <c r="D44" s="51" t="s">
        <v>422</v>
      </c>
      <c r="E44" s="26" t="str">
        <f>'2022-2023 исправленный'!E39</f>
        <v>Младший дошкольный возраст</v>
      </c>
      <c r="F44" s="26" t="str">
        <f>'2022-2023 исправленный'!F39</f>
        <v>От 2 лет</v>
      </c>
      <c r="G44" s="74">
        <v>45111.655069444445</v>
      </c>
      <c r="H44" s="88"/>
      <c r="J44" s="91"/>
    </row>
    <row r="45" spans="1:10" ht="38.25" x14ac:dyDescent="0.2">
      <c r="A45" s="78">
        <v>40</v>
      </c>
      <c r="B45" s="51" t="str">
        <f>[12]Sheet!C28</f>
        <v>АНДРОСОВА ВАЛЕРИЯ ДМИТРИЕВНА</v>
      </c>
      <c r="C45" s="55">
        <v>44248</v>
      </c>
      <c r="D45" s="51" t="s">
        <v>422</v>
      </c>
      <c r="E45" s="26" t="str">
        <f>'2022-2023 исправленный'!E40</f>
        <v>Младший дошкольный возраст</v>
      </c>
      <c r="F45" s="26" t="str">
        <f>'2022-2023 исправленный'!F40</f>
        <v>От 2 лет</v>
      </c>
      <c r="G45" s="74">
        <v>45104.533067129632</v>
      </c>
      <c r="H45" s="88"/>
      <c r="I45" s="83">
        <v>45335.389201388891</v>
      </c>
      <c r="J45" s="91" t="s">
        <v>821</v>
      </c>
    </row>
    <row r="46" spans="1:10" ht="38.25" x14ac:dyDescent="0.2">
      <c r="A46" s="78">
        <v>41</v>
      </c>
      <c r="B46" s="51" t="str">
        <f>[12]Sheet!C29</f>
        <v>ПОЗДНЯКОВА АДЕЛИНА НИКОЛАЕВНА</v>
      </c>
      <c r="C46" s="55">
        <v>44237</v>
      </c>
      <c r="D46" s="51" t="s">
        <v>422</v>
      </c>
      <c r="E46" s="26" t="str">
        <f>'2022-2023 исправленный'!E41</f>
        <v>Младший дошкольный возраст</v>
      </c>
      <c r="F46" s="26" t="str">
        <f>'2022-2023 исправленный'!F41</f>
        <v>От 2 лет</v>
      </c>
      <c r="G46" s="74">
        <v>45096.645011574074</v>
      </c>
      <c r="H46" s="88"/>
      <c r="J46" s="91"/>
    </row>
    <row r="47" spans="1:10" ht="38.25" x14ac:dyDescent="0.2">
      <c r="A47" s="78">
        <v>42</v>
      </c>
      <c r="B47" s="51" t="str">
        <f>[12]Sheet!$C$32</f>
        <v>КУРАСОВ ДАНИЛ ДЕНИСОВИЧ</v>
      </c>
      <c r="C47" s="55">
        <v>44216</v>
      </c>
      <c r="D47" s="51" t="s">
        <v>422</v>
      </c>
      <c r="E47" s="26" t="str">
        <f>'2022-2023 исправленный'!E42</f>
        <v>Младший дошкольный возраст</v>
      </c>
      <c r="F47" s="26" t="str">
        <f>'2022-2023 исправленный'!F42</f>
        <v>От 2 лет</v>
      </c>
      <c r="G47" s="74">
        <v>45131.616782407407</v>
      </c>
      <c r="H47" s="88"/>
      <c r="J47" s="91"/>
    </row>
    <row r="48" spans="1:10" ht="38.25" x14ac:dyDescent="0.2">
      <c r="A48" s="78">
        <v>43</v>
      </c>
      <c r="B48" s="51" t="str">
        <f>[12]Sheet!C34</f>
        <v>ЖАКУПОВ ДАНИЭЛЬ ВИКТОРОВИЧ</v>
      </c>
      <c r="C48" s="55">
        <v>44205</v>
      </c>
      <c r="D48" s="51" t="s">
        <v>422</v>
      </c>
      <c r="E48" s="26" t="str">
        <f>'2022-2023 исправленный'!E43</f>
        <v>Младший дошкольный возраст</v>
      </c>
      <c r="F48" s="26" t="str">
        <f>'2022-2023 исправленный'!F43</f>
        <v>От 2 лет</v>
      </c>
      <c r="G48" s="74">
        <v>45099.694247685184</v>
      </c>
      <c r="H48" s="88"/>
      <c r="J48" s="91"/>
    </row>
    <row r="49" spans="1:10" ht="38.25" x14ac:dyDescent="0.2">
      <c r="A49" s="78">
        <v>44</v>
      </c>
      <c r="B49" s="51" t="str">
        <f>[12]Sheet!C35</f>
        <v>БЕКТАС АТТИЛЬ БАУРЖАНҰЛЫ</v>
      </c>
      <c r="C49" s="55">
        <v>44204</v>
      </c>
      <c r="D49" s="51" t="s">
        <v>422</v>
      </c>
      <c r="E49" s="26" t="str">
        <f>'2022-2023 исправленный'!E44</f>
        <v>Младший дошкольный возраст</v>
      </c>
      <c r="F49" s="26" t="str">
        <f>'2022-2023 исправленный'!F44</f>
        <v>От 2 лет</v>
      </c>
      <c r="G49" s="74">
        <v>45167.649270833332</v>
      </c>
      <c r="H49" s="88"/>
      <c r="I49" s="74">
        <v>45342.457268518519</v>
      </c>
      <c r="J49" s="91" t="s">
        <v>821</v>
      </c>
    </row>
    <row r="50" spans="1:10" ht="38.25" x14ac:dyDescent="0.2">
      <c r="A50" s="78">
        <v>45</v>
      </c>
      <c r="B50" s="51" t="s">
        <v>939</v>
      </c>
      <c r="C50" s="55">
        <v>44377</v>
      </c>
      <c r="D50" s="51" t="s">
        <v>422</v>
      </c>
      <c r="E50" s="26" t="str">
        <f>'2022-2023 исправленный'!E45</f>
        <v>Младший дошкольный возраст</v>
      </c>
      <c r="F50" s="26" t="str">
        <f>'2022-2023 исправленный'!F45</f>
        <v>От 2 лет</v>
      </c>
      <c r="G50" s="74">
        <v>45247.393043981479</v>
      </c>
      <c r="H50" s="88"/>
      <c r="I50" s="74">
        <v>45309.38077546296</v>
      </c>
      <c r="J50" s="91" t="s">
        <v>821</v>
      </c>
    </row>
    <row r="51" spans="1:10" ht="38.25" x14ac:dyDescent="0.2">
      <c r="A51" s="78">
        <v>46</v>
      </c>
      <c r="B51" s="51" t="s">
        <v>943</v>
      </c>
      <c r="C51" s="55">
        <v>44466</v>
      </c>
      <c r="D51" s="51" t="s">
        <v>422</v>
      </c>
      <c r="E51" s="26" t="str">
        <f>'2022-2023 исправленный'!E46</f>
        <v>Младший дошкольный возраст</v>
      </c>
      <c r="F51" s="26" t="str">
        <f>'2022-2023 исправленный'!F46</f>
        <v>От 2 лет</v>
      </c>
      <c r="G51" s="74">
        <v>45268.562557870369</v>
      </c>
      <c r="H51" s="88"/>
      <c r="J51" s="91"/>
    </row>
    <row r="52" spans="1:10" ht="38.25" x14ac:dyDescent="0.2">
      <c r="A52" s="78">
        <v>47</v>
      </c>
      <c r="B52" s="51" t="s">
        <v>948</v>
      </c>
      <c r="C52" s="55">
        <v>44525</v>
      </c>
      <c r="D52" s="51" t="s">
        <v>422</v>
      </c>
      <c r="E52" s="26" t="str">
        <f>'2022-2023 исправленный'!E47</f>
        <v>Младший дошкольный возраст</v>
      </c>
      <c r="F52" s="26" t="str">
        <f>'2022-2023 исправленный'!F47</f>
        <v>От 2 лет</v>
      </c>
      <c r="G52" s="74">
        <v>45320.800162037034</v>
      </c>
      <c r="H52" s="88"/>
      <c r="J52" s="91"/>
    </row>
    <row r="53" spans="1:10" ht="38.25" x14ac:dyDescent="0.2">
      <c r="A53" s="78">
        <v>48</v>
      </c>
      <c r="B53" s="51" t="s">
        <v>950</v>
      </c>
      <c r="C53" s="55">
        <v>44518</v>
      </c>
      <c r="D53" s="51" t="s">
        <v>422</v>
      </c>
      <c r="E53" s="26" t="str">
        <f>'2022-2023 исправленный'!E48</f>
        <v>Младший дошкольный возраст</v>
      </c>
      <c r="F53" s="26" t="str">
        <f>'2022-2023 исправленный'!F48</f>
        <v>От 2 лет</v>
      </c>
      <c r="G53" s="74">
        <v>45331.532650462963</v>
      </c>
      <c r="H53" s="88"/>
      <c r="J53" s="91"/>
    </row>
    <row r="54" spans="1:10" ht="38.25" x14ac:dyDescent="0.2">
      <c r="A54" s="78">
        <v>49</v>
      </c>
      <c r="B54" s="51" t="s">
        <v>951</v>
      </c>
      <c r="C54" s="55">
        <v>44438</v>
      </c>
      <c r="D54" s="51" t="s">
        <v>422</v>
      </c>
      <c r="E54" s="26" t="str">
        <f>'2022-2023 исправленный'!E49</f>
        <v>Младший дошкольный возраст</v>
      </c>
      <c r="F54" s="26" t="str">
        <f>'2022-2023 исправленный'!F49</f>
        <v>От 2 лет</v>
      </c>
      <c r="G54" s="74">
        <v>45343.604780092595</v>
      </c>
      <c r="H54" s="88"/>
      <c r="J54" s="91"/>
    </row>
    <row r="55" spans="1:10" ht="38.25" x14ac:dyDescent="0.2">
      <c r="A55" s="78">
        <v>50</v>
      </c>
      <c r="B55" s="51" t="s">
        <v>952</v>
      </c>
      <c r="C55" s="55">
        <v>44298</v>
      </c>
      <c r="D55" s="51" t="s">
        <v>422</v>
      </c>
      <c r="E55" s="26" t="str">
        <f>'2022-2023 исправленный'!E50</f>
        <v>Младший дошкольный возраст</v>
      </c>
      <c r="F55" s="26" t="str">
        <f>'2022-2023 исправленный'!F50</f>
        <v>От 2 лет</v>
      </c>
      <c r="G55" s="74">
        <v>45350.474548611113</v>
      </c>
      <c r="H55" s="88"/>
      <c r="J55" s="91"/>
    </row>
    <row r="56" spans="1:10" ht="38.25" x14ac:dyDescent="0.2">
      <c r="A56" s="78">
        <v>51</v>
      </c>
      <c r="B56" s="51" t="str">
        <f>[12]Sheet!C53</f>
        <v>САҒДАТ АСАНАЛИ ӘДІЛҰЛЫ</v>
      </c>
      <c r="C56" s="55">
        <v>44113</v>
      </c>
      <c r="D56" s="51" t="s">
        <v>407</v>
      </c>
      <c r="E56" s="26" t="s">
        <v>62</v>
      </c>
      <c r="F56" s="26" t="s">
        <v>63</v>
      </c>
      <c r="G56" s="74">
        <v>44736.371296296296</v>
      </c>
      <c r="H56" s="88"/>
      <c r="J56" s="91"/>
    </row>
    <row r="57" spans="1:10" ht="38.25" x14ac:dyDescent="0.2">
      <c r="A57" s="78">
        <v>52</v>
      </c>
      <c r="B57" s="51" t="str">
        <f>[12]Sheet!C54</f>
        <v>НАРТОВА ЛИЛИЯ ГЕОРГИЕВНА</v>
      </c>
      <c r="C57" s="55">
        <v>44111</v>
      </c>
      <c r="D57" s="51" t="s">
        <v>407</v>
      </c>
      <c r="E57" s="26" t="s">
        <v>62</v>
      </c>
      <c r="F57" s="26" t="s">
        <v>63</v>
      </c>
      <c r="G57" s="74">
        <v>44762.518993055557</v>
      </c>
      <c r="H57" s="88"/>
      <c r="J57" s="91"/>
    </row>
    <row r="58" spans="1:10" ht="38.25" x14ac:dyDescent="0.2">
      <c r="A58" s="78">
        <v>53</v>
      </c>
      <c r="B58" s="51" t="str">
        <f>[12]Sheet!$C$59</f>
        <v>КИМ КАРИНА ЮРЬЕВНА</v>
      </c>
      <c r="C58" s="55">
        <v>44091</v>
      </c>
      <c r="D58" s="51" t="s">
        <v>407</v>
      </c>
      <c r="E58" s="26" t="s">
        <v>62</v>
      </c>
      <c r="F58" s="26" t="s">
        <v>63</v>
      </c>
      <c r="G58" s="74">
        <v>44718.45449074074</v>
      </c>
      <c r="H58" s="88"/>
      <c r="J58" s="91"/>
    </row>
    <row r="59" spans="1:10" ht="38.25" x14ac:dyDescent="0.2">
      <c r="A59" s="78">
        <v>54</v>
      </c>
      <c r="B59" s="51" t="str">
        <f>[12]Sheet!$C$66</f>
        <v>ПОНОМАРЕНКО ЕГОР СТАНИСЛАВОВИЧ</v>
      </c>
      <c r="C59" s="55">
        <v>44063</v>
      </c>
      <c r="D59" s="51" t="s">
        <v>407</v>
      </c>
      <c r="E59" s="26" t="s">
        <v>62</v>
      </c>
      <c r="F59" s="26" t="s">
        <v>63</v>
      </c>
      <c r="G59" s="74">
        <v>44736.374606481484</v>
      </c>
      <c r="H59" s="88"/>
      <c r="J59" s="91"/>
    </row>
    <row r="60" spans="1:10" ht="38.25" x14ac:dyDescent="0.2">
      <c r="A60" s="78">
        <v>55</v>
      </c>
      <c r="B60" s="51" t="str">
        <f>[12]Sheet!$C$72</f>
        <v>ИВАНОВ МИХАИЛ НИКИТИЧ</v>
      </c>
      <c r="C60" s="55">
        <v>44036</v>
      </c>
      <c r="D60" s="51" t="s">
        <v>407</v>
      </c>
      <c r="E60" s="26" t="s">
        <v>62</v>
      </c>
      <c r="F60" s="26" t="s">
        <v>63</v>
      </c>
      <c r="G60" s="74">
        <v>44718.493402777778</v>
      </c>
      <c r="H60" s="88"/>
      <c r="J60" s="91"/>
    </row>
    <row r="61" spans="1:10" ht="38.25" x14ac:dyDescent="0.2">
      <c r="A61" s="78">
        <v>56</v>
      </c>
      <c r="B61" s="51" t="str">
        <f>[12]Sheet!$C$76</f>
        <v>ПЕДАН ЮЛИЯ АНДРЕЕВНА</v>
      </c>
      <c r="C61" s="55">
        <v>44026</v>
      </c>
      <c r="D61" s="51" t="s">
        <v>407</v>
      </c>
      <c r="E61" s="26" t="s">
        <v>62</v>
      </c>
      <c r="F61" s="26" t="s">
        <v>63</v>
      </c>
      <c r="G61" s="74">
        <v>44867.426400462966</v>
      </c>
      <c r="H61" s="88"/>
      <c r="J61" s="91"/>
    </row>
    <row r="62" spans="1:10" ht="38.25" x14ac:dyDescent="0.2">
      <c r="A62" s="78">
        <v>57</v>
      </c>
      <c r="B62" s="51" t="str">
        <f>[12]Sheet!$C$83</f>
        <v>СЕЙТКАНОВ ТЕМИРТАС ЕРЖАНОВИЧ</v>
      </c>
      <c r="C62" s="55">
        <v>43993</v>
      </c>
      <c r="D62" s="51" t="s">
        <v>407</v>
      </c>
      <c r="E62" s="26" t="s">
        <v>62</v>
      </c>
      <c r="F62" s="26" t="s">
        <v>63</v>
      </c>
      <c r="G62" s="74">
        <v>45162.497916666667</v>
      </c>
      <c r="H62" s="88"/>
      <c r="J62" s="91"/>
    </row>
    <row r="63" spans="1:10" ht="38.25" x14ac:dyDescent="0.2">
      <c r="A63" s="78">
        <v>58</v>
      </c>
      <c r="B63" s="51" t="str">
        <f>[12]Sheet!C86</f>
        <v>ЖАНАТОВ АЛИМХАН КУАТОВИЧ</v>
      </c>
      <c r="C63" s="55">
        <v>43986</v>
      </c>
      <c r="D63" s="51" t="s">
        <v>407</v>
      </c>
      <c r="E63" s="26" t="s">
        <v>62</v>
      </c>
      <c r="F63" s="26" t="s">
        <v>63</v>
      </c>
      <c r="G63" s="74">
        <v>45184.504976851851</v>
      </c>
      <c r="H63" s="88"/>
      <c r="J63" s="91"/>
    </row>
    <row r="64" spans="1:10" ht="38.25" x14ac:dyDescent="0.2">
      <c r="A64" s="78">
        <v>59</v>
      </c>
      <c r="B64" s="51" t="str">
        <f>[12]Sheet!C87</f>
        <v>ФИСУН ДАРЬЯ АРТЁМОВНА</v>
      </c>
      <c r="C64" s="55">
        <v>43979</v>
      </c>
      <c r="D64" s="51" t="s">
        <v>407</v>
      </c>
      <c r="E64" s="26" t="s">
        <v>62</v>
      </c>
      <c r="F64" s="26" t="s">
        <v>63</v>
      </c>
      <c r="G64" s="74">
        <v>44736.378229166665</v>
      </c>
      <c r="H64" s="88"/>
      <c r="J64" s="91"/>
    </row>
    <row r="65" spans="1:10" ht="38.25" x14ac:dyDescent="0.2">
      <c r="A65" s="78">
        <v>60</v>
      </c>
      <c r="B65" s="51" t="str">
        <f>[12]Sheet!$C$94</f>
        <v>ДУШКИНА АЛИСА ВИКТОРОВНА</v>
      </c>
      <c r="C65" s="55">
        <v>43951</v>
      </c>
      <c r="D65" s="51" t="s">
        <v>407</v>
      </c>
      <c r="E65" s="26" t="s">
        <v>62</v>
      </c>
      <c r="F65" s="26" t="s">
        <v>63</v>
      </c>
      <c r="G65" s="74">
        <v>44867.318368055552</v>
      </c>
      <c r="H65" s="88"/>
      <c r="J65" s="91"/>
    </row>
    <row r="66" spans="1:10" ht="38.25" x14ac:dyDescent="0.2">
      <c r="A66" s="78">
        <v>61</v>
      </c>
      <c r="B66" s="51" t="str">
        <f>[12]Sheet!$C$97</f>
        <v>МАЛЫШЕВА ПОЛИНА СЕРГЕЕВНА</v>
      </c>
      <c r="C66" s="55">
        <v>43937</v>
      </c>
      <c r="D66" s="51" t="s">
        <v>407</v>
      </c>
      <c r="E66" s="26" t="s">
        <v>62</v>
      </c>
      <c r="F66" s="26" t="s">
        <v>63</v>
      </c>
      <c r="G66" s="74">
        <v>44736.36645833333</v>
      </c>
      <c r="H66" s="88"/>
      <c r="J66" s="91"/>
    </row>
    <row r="67" spans="1:10" ht="38.25" x14ac:dyDescent="0.2">
      <c r="A67" s="78">
        <v>62</v>
      </c>
      <c r="B67" s="51" t="str">
        <f>[12]Sheet!C100</f>
        <v>ВАЙМЕР СОФЬЯ СЕРГЕЕВНА</v>
      </c>
      <c r="C67" s="55">
        <v>43915</v>
      </c>
      <c r="D67" s="51" t="s">
        <v>407</v>
      </c>
      <c r="E67" s="26" t="s">
        <v>62</v>
      </c>
      <c r="F67" s="26" t="s">
        <v>63</v>
      </c>
      <c r="G67" s="74">
        <v>44716.293020833335</v>
      </c>
      <c r="H67" s="88"/>
      <c r="J67" s="91"/>
    </row>
    <row r="68" spans="1:10" ht="38.25" x14ac:dyDescent="0.2">
      <c r="A68" s="78">
        <v>63</v>
      </c>
      <c r="B68" s="51" t="str">
        <f>[12]Sheet!C101</f>
        <v>МАРИНИЧЕВ ДМИТРИЙ ДМИТРИЕВИЧ</v>
      </c>
      <c r="C68" s="55">
        <v>43915</v>
      </c>
      <c r="D68" s="51" t="s">
        <v>407</v>
      </c>
      <c r="E68" s="26" t="s">
        <v>62</v>
      </c>
      <c r="F68" s="26" t="s">
        <v>63</v>
      </c>
      <c r="G68" s="74">
        <v>44716.455185185187</v>
      </c>
      <c r="H68" s="88"/>
      <c r="J68" s="91"/>
    </row>
    <row r="69" spans="1:10" ht="38.25" x14ac:dyDescent="0.2">
      <c r="A69" s="78">
        <v>64</v>
      </c>
      <c r="B69" s="51" t="str">
        <f>[12]Sheet!$C$103</f>
        <v>КОМИССАРОВА ДИАНА ДМИТРИЕВНА</v>
      </c>
      <c r="C69" s="55">
        <v>43895</v>
      </c>
      <c r="D69" s="51" t="s">
        <v>407</v>
      </c>
      <c r="E69" s="26" t="s">
        <v>62</v>
      </c>
      <c r="F69" s="26" t="s">
        <v>63</v>
      </c>
      <c r="G69" s="74">
        <v>44870.72210648148</v>
      </c>
      <c r="H69" s="88"/>
      <c r="J69" s="91"/>
    </row>
    <row r="70" spans="1:10" ht="38.25" x14ac:dyDescent="0.2">
      <c r="A70" s="78">
        <v>65</v>
      </c>
      <c r="B70" s="51" t="str">
        <f>[12]Sheet!C105</f>
        <v>АЛИМКАЙДАРОВ БАХТИЯР КАНАТОВИЧ</v>
      </c>
      <c r="C70" s="55">
        <v>43881</v>
      </c>
      <c r="D70" s="51" t="s">
        <v>407</v>
      </c>
      <c r="E70" s="26" t="s">
        <v>62</v>
      </c>
      <c r="F70" s="26" t="s">
        <v>63</v>
      </c>
      <c r="G70" s="74">
        <v>44718.683715277781</v>
      </c>
      <c r="H70" s="88"/>
      <c r="J70" s="91"/>
    </row>
    <row r="71" spans="1:10" ht="38.25" x14ac:dyDescent="0.2">
      <c r="A71" s="78">
        <v>66</v>
      </c>
      <c r="B71" s="51" t="str">
        <f>[12]Sheet!C106</f>
        <v>МУХАМЕДИНА АЙЛИН АЯЗБИЕВНА</v>
      </c>
      <c r="C71" s="55">
        <v>43875</v>
      </c>
      <c r="D71" s="51" t="s">
        <v>407</v>
      </c>
      <c r="E71" s="26" t="s">
        <v>62</v>
      </c>
      <c r="F71" s="26" t="s">
        <v>63</v>
      </c>
      <c r="G71" s="74">
        <v>44718.652083333334</v>
      </c>
      <c r="H71" s="88"/>
      <c r="J71" s="91"/>
    </row>
    <row r="72" spans="1:10" ht="38.25" x14ac:dyDescent="0.2">
      <c r="A72" s="78">
        <v>67</v>
      </c>
      <c r="B72" s="51" t="str">
        <f>[12]Sheet!C109</f>
        <v>ПЕТРОВ НИКОЛАЙ НИКОЛАЕВИЧ</v>
      </c>
      <c r="C72" s="55">
        <v>43860</v>
      </c>
      <c r="D72" s="51" t="s">
        <v>407</v>
      </c>
      <c r="E72" s="26" t="s">
        <v>62</v>
      </c>
      <c r="F72" s="26" t="s">
        <v>63</v>
      </c>
      <c r="G72" s="74">
        <v>44718.611608796295</v>
      </c>
      <c r="H72" s="88"/>
      <c r="J72" s="91"/>
    </row>
    <row r="73" spans="1:10" ht="38.25" x14ac:dyDescent="0.2">
      <c r="A73" s="78">
        <v>68</v>
      </c>
      <c r="B73" s="51" t="str">
        <f>[12]Sheet!C110</f>
        <v>ЧУЛАКОВ ТАИР РУСЛАНОВИЧ</v>
      </c>
      <c r="C73" s="55">
        <v>43857</v>
      </c>
      <c r="D73" s="51" t="s">
        <v>407</v>
      </c>
      <c r="E73" s="26" t="s">
        <v>62</v>
      </c>
      <c r="F73" s="26" t="s">
        <v>63</v>
      </c>
      <c r="G73" s="74">
        <v>44713.550486111111</v>
      </c>
      <c r="H73" s="88"/>
      <c r="J73" s="91"/>
    </row>
    <row r="74" spans="1:10" ht="38.25" x14ac:dyDescent="0.2">
      <c r="A74" s="78">
        <v>69</v>
      </c>
      <c r="B74" s="51" t="str">
        <f>[12]Sheet!C111</f>
        <v>ЧЕРКАШИНА СОФИЯ АНТОНОВНА</v>
      </c>
      <c r="C74" s="55">
        <v>43853</v>
      </c>
      <c r="D74" s="51" t="s">
        <v>407</v>
      </c>
      <c r="E74" s="26" t="s">
        <v>62</v>
      </c>
      <c r="F74" s="26" t="s">
        <v>63</v>
      </c>
      <c r="G74" s="74">
        <v>44718.583252314813</v>
      </c>
      <c r="H74" s="88"/>
      <c r="J74" s="91"/>
    </row>
    <row r="75" spans="1:10" ht="38.25" x14ac:dyDescent="0.2">
      <c r="A75" s="78">
        <v>70</v>
      </c>
      <c r="B75" s="51" t="str">
        <f>[12]Sheet!C113</f>
        <v>СТОРОЖЕВА СОФИЯ ЕВГЕНЬЕВНА</v>
      </c>
      <c r="C75" s="55">
        <v>43834</v>
      </c>
      <c r="D75" s="51" t="s">
        <v>407</v>
      </c>
      <c r="E75" s="26" t="s">
        <v>62</v>
      </c>
      <c r="F75" s="26" t="s">
        <v>63</v>
      </c>
      <c r="G75" s="74">
        <v>44716.698136574072</v>
      </c>
      <c r="H75" s="88"/>
      <c r="J75" s="91"/>
    </row>
    <row r="76" spans="1:10" ht="38.25" x14ac:dyDescent="0.2">
      <c r="A76" s="78">
        <v>71</v>
      </c>
      <c r="B76" s="51" t="str">
        <f>[12]Sheet!C114</f>
        <v>КОРБМАХЕР РОДИОН ДМИТРИЕВИЧ</v>
      </c>
      <c r="C76" s="55">
        <v>43834</v>
      </c>
      <c r="D76" s="51" t="s">
        <v>407</v>
      </c>
      <c r="E76" s="26" t="s">
        <v>62</v>
      </c>
      <c r="F76" s="26" t="s">
        <v>63</v>
      </c>
      <c r="G76" s="74">
        <v>44870.452268518522</v>
      </c>
      <c r="H76" s="88"/>
      <c r="J76" s="91"/>
    </row>
    <row r="77" spans="1:10" ht="38.25" x14ac:dyDescent="0.2">
      <c r="A77" s="78">
        <v>72</v>
      </c>
      <c r="B77" s="51" t="s">
        <v>934</v>
      </c>
      <c r="C77" s="55">
        <v>43913</v>
      </c>
      <c r="D77" s="51" t="s">
        <v>407</v>
      </c>
      <c r="E77" s="26" t="s">
        <v>62</v>
      </c>
      <c r="F77" s="26" t="s">
        <v>63</v>
      </c>
      <c r="G77" s="74">
        <v>45223.435671296298</v>
      </c>
      <c r="H77" s="88"/>
      <c r="I77" s="74">
        <v>45385.530092592591</v>
      </c>
      <c r="J77" s="91" t="s">
        <v>821</v>
      </c>
    </row>
    <row r="78" spans="1:10" ht="38.25" x14ac:dyDescent="0.2">
      <c r="A78" s="78">
        <v>73</v>
      </c>
      <c r="B78" s="51" t="s">
        <v>495</v>
      </c>
      <c r="C78" s="55">
        <v>44173</v>
      </c>
      <c r="D78" s="51" t="s">
        <v>415</v>
      </c>
      <c r="E78" s="26" t="s">
        <v>62</v>
      </c>
      <c r="F78" s="26" t="s">
        <v>63</v>
      </c>
      <c r="G78" s="74">
        <v>44746.761307870373</v>
      </c>
      <c r="H78" s="88"/>
      <c r="J78" s="91"/>
    </row>
    <row r="79" spans="1:10" ht="38.25" x14ac:dyDescent="0.2">
      <c r="A79" s="78">
        <v>74</v>
      </c>
      <c r="B79" s="51" t="s">
        <v>485</v>
      </c>
      <c r="C79" s="55">
        <v>44162</v>
      </c>
      <c r="D79" s="51" t="s">
        <v>415</v>
      </c>
      <c r="E79" s="26" t="s">
        <v>62</v>
      </c>
      <c r="F79" s="26" t="s">
        <v>63</v>
      </c>
      <c r="G79" s="74">
        <v>44719.678240740737</v>
      </c>
      <c r="H79" s="88"/>
      <c r="J79" s="91"/>
    </row>
    <row r="80" spans="1:10" ht="38.25" x14ac:dyDescent="0.2">
      <c r="A80" s="78">
        <v>75</v>
      </c>
      <c r="B80" s="51" t="s">
        <v>862</v>
      </c>
      <c r="C80" s="55">
        <v>44158</v>
      </c>
      <c r="D80" s="51" t="s">
        <v>415</v>
      </c>
      <c r="E80" s="26" t="s">
        <v>62</v>
      </c>
      <c r="F80" s="26" t="s">
        <v>63</v>
      </c>
      <c r="G80" s="74">
        <v>44951.678553240738</v>
      </c>
      <c r="H80" s="88"/>
      <c r="J80" s="91"/>
    </row>
    <row r="81" spans="1:10" ht="38.25" x14ac:dyDescent="0.2">
      <c r="A81" s="78">
        <v>76</v>
      </c>
      <c r="B81" s="51" t="s">
        <v>863</v>
      </c>
      <c r="C81" s="55">
        <v>44148</v>
      </c>
      <c r="D81" s="51" t="s">
        <v>415</v>
      </c>
      <c r="E81" s="26" t="s">
        <v>62</v>
      </c>
      <c r="F81" s="26" t="s">
        <v>63</v>
      </c>
      <c r="G81" s="74">
        <v>45014.686435185184</v>
      </c>
      <c r="H81" s="88"/>
      <c r="J81" s="91"/>
    </row>
    <row r="82" spans="1:10" ht="38.25" x14ac:dyDescent="0.2">
      <c r="A82" s="78">
        <v>77</v>
      </c>
      <c r="B82" s="51" t="s">
        <v>864</v>
      </c>
      <c r="C82" s="55">
        <v>44137</v>
      </c>
      <c r="D82" s="51" t="s">
        <v>415</v>
      </c>
      <c r="E82" s="26" t="s">
        <v>62</v>
      </c>
      <c r="F82" s="26" t="s">
        <v>63</v>
      </c>
      <c r="G82" s="74">
        <v>45075.604502314818</v>
      </c>
      <c r="H82" s="88"/>
      <c r="I82" s="74">
        <v>45231.595081018517</v>
      </c>
      <c r="J82" s="91" t="s">
        <v>821</v>
      </c>
    </row>
    <row r="83" spans="1:10" ht="38.25" x14ac:dyDescent="0.2">
      <c r="A83" s="78">
        <v>78</v>
      </c>
      <c r="B83" s="51" t="s">
        <v>494</v>
      </c>
      <c r="C83" s="55">
        <v>44102</v>
      </c>
      <c r="D83" s="51" t="s">
        <v>415</v>
      </c>
      <c r="E83" s="26" t="s">
        <v>62</v>
      </c>
      <c r="F83" s="26" t="s">
        <v>63</v>
      </c>
      <c r="G83" s="74">
        <v>44743.676631944443</v>
      </c>
      <c r="H83" s="50"/>
      <c r="J83" s="91"/>
    </row>
    <row r="84" spans="1:10" ht="38.25" x14ac:dyDescent="0.2">
      <c r="A84" s="78">
        <v>79</v>
      </c>
      <c r="B84" s="51" t="s">
        <v>865</v>
      </c>
      <c r="C84" s="55">
        <v>44090</v>
      </c>
      <c r="D84" s="51" t="s">
        <v>415</v>
      </c>
      <c r="E84" s="26" t="s">
        <v>62</v>
      </c>
      <c r="F84" s="26" t="s">
        <v>63</v>
      </c>
      <c r="G84" s="74">
        <v>44889.620949074073</v>
      </c>
      <c r="H84" s="50"/>
      <c r="J84" s="91"/>
    </row>
    <row r="85" spans="1:10" ht="38.25" x14ac:dyDescent="0.2">
      <c r="A85" s="78">
        <v>80</v>
      </c>
      <c r="B85" s="51" t="s">
        <v>866</v>
      </c>
      <c r="C85" s="55">
        <v>44082</v>
      </c>
      <c r="D85" s="51" t="s">
        <v>415</v>
      </c>
      <c r="E85" s="26" t="s">
        <v>62</v>
      </c>
      <c r="F85" s="26" t="s">
        <v>63</v>
      </c>
      <c r="G85" s="74">
        <v>45096.658437500002</v>
      </c>
      <c r="H85" s="50"/>
      <c r="I85" s="74">
        <v>45411.375497685185</v>
      </c>
      <c r="J85" s="91" t="s">
        <v>821</v>
      </c>
    </row>
    <row r="86" spans="1:10" ht="38.25" x14ac:dyDescent="0.2">
      <c r="A86" s="78">
        <v>81</v>
      </c>
      <c r="B86" s="51" t="s">
        <v>867</v>
      </c>
      <c r="C86" s="55">
        <v>44079</v>
      </c>
      <c r="D86" s="51" t="s">
        <v>415</v>
      </c>
      <c r="E86" s="26" t="s">
        <v>62</v>
      </c>
      <c r="F86" s="26" t="s">
        <v>63</v>
      </c>
      <c r="G86" s="74">
        <v>45078.414421296293</v>
      </c>
      <c r="H86" s="50"/>
      <c r="I86" s="74">
        <v>45201.465925925928</v>
      </c>
      <c r="J86" s="91" t="s">
        <v>821</v>
      </c>
    </row>
    <row r="87" spans="1:10" ht="38.25" x14ac:dyDescent="0.2">
      <c r="A87" s="78">
        <v>82</v>
      </c>
      <c r="B87" s="51" t="s">
        <v>868</v>
      </c>
      <c r="C87" s="55">
        <v>44070</v>
      </c>
      <c r="D87" s="51" t="s">
        <v>415</v>
      </c>
      <c r="E87" s="26" t="s">
        <v>62</v>
      </c>
      <c r="F87" s="26" t="s">
        <v>63</v>
      </c>
      <c r="G87" s="74">
        <v>44882.465914351851</v>
      </c>
      <c r="H87" s="88"/>
      <c r="J87" s="91"/>
    </row>
    <row r="88" spans="1:10" ht="38.25" x14ac:dyDescent="0.2">
      <c r="A88" s="78">
        <v>83</v>
      </c>
      <c r="B88" s="51" t="s">
        <v>496</v>
      </c>
      <c r="C88" s="55">
        <v>44052</v>
      </c>
      <c r="D88" s="51" t="s">
        <v>415</v>
      </c>
      <c r="E88" s="26" t="s">
        <v>62</v>
      </c>
      <c r="F88" s="26" t="s">
        <v>63</v>
      </c>
      <c r="G88" s="74">
        <v>44764.393784722219</v>
      </c>
      <c r="H88" s="88"/>
      <c r="J88" s="91"/>
    </row>
    <row r="89" spans="1:10" ht="38.25" x14ac:dyDescent="0.2">
      <c r="A89" s="78">
        <v>84</v>
      </c>
      <c r="B89" s="51" t="s">
        <v>482</v>
      </c>
      <c r="C89" s="55">
        <v>44033</v>
      </c>
      <c r="D89" s="51" t="s">
        <v>415</v>
      </c>
      <c r="E89" s="26" t="s">
        <v>62</v>
      </c>
      <c r="F89" s="26" t="s">
        <v>63</v>
      </c>
      <c r="G89" s="74">
        <v>44719.487905092596</v>
      </c>
      <c r="H89" s="88"/>
      <c r="J89" s="91"/>
    </row>
    <row r="90" spans="1:10" ht="38.25" x14ac:dyDescent="0.2">
      <c r="A90" s="78">
        <v>85</v>
      </c>
      <c r="B90" s="51" t="s">
        <v>480</v>
      </c>
      <c r="C90" s="55">
        <v>44025</v>
      </c>
      <c r="D90" s="51" t="s">
        <v>415</v>
      </c>
      <c r="E90" s="26" t="s">
        <v>62</v>
      </c>
      <c r="F90" s="26" t="s">
        <v>63</v>
      </c>
      <c r="G90" s="74">
        <v>44718.713530092595</v>
      </c>
      <c r="H90" s="88"/>
      <c r="J90" s="91"/>
    </row>
    <row r="91" spans="1:10" ht="38.25" x14ac:dyDescent="0.2">
      <c r="A91" s="78">
        <v>86</v>
      </c>
      <c r="B91" s="51" t="s">
        <v>488</v>
      </c>
      <c r="C91" s="55">
        <v>44011</v>
      </c>
      <c r="D91" s="51" t="s">
        <v>415</v>
      </c>
      <c r="E91" s="26" t="s">
        <v>62</v>
      </c>
      <c r="F91" s="26" t="s">
        <v>63</v>
      </c>
      <c r="G91" s="74">
        <v>44726.518020833333</v>
      </c>
      <c r="H91" s="88"/>
      <c r="J91" s="91"/>
    </row>
    <row r="92" spans="1:10" ht="38.25" x14ac:dyDescent="0.2">
      <c r="A92" s="78">
        <v>87</v>
      </c>
      <c r="B92" s="51" t="s">
        <v>869</v>
      </c>
      <c r="C92" s="55">
        <v>44005</v>
      </c>
      <c r="D92" s="51" t="s">
        <v>415</v>
      </c>
      <c r="E92" s="26" t="s">
        <v>62</v>
      </c>
      <c r="F92" s="26" t="s">
        <v>63</v>
      </c>
      <c r="G92" s="74">
        <v>45071.389178240737</v>
      </c>
      <c r="H92" s="88"/>
      <c r="J92" s="91"/>
    </row>
    <row r="93" spans="1:10" ht="38.25" x14ac:dyDescent="0.2">
      <c r="A93" s="78">
        <v>88</v>
      </c>
      <c r="B93" s="51" t="s">
        <v>870</v>
      </c>
      <c r="C93" s="55">
        <v>44000</v>
      </c>
      <c r="D93" s="51" t="s">
        <v>415</v>
      </c>
      <c r="E93" s="26" t="s">
        <v>62</v>
      </c>
      <c r="F93" s="26" t="s">
        <v>63</v>
      </c>
      <c r="G93" s="74">
        <v>44944.468761574077</v>
      </c>
      <c r="H93" s="88"/>
      <c r="J93" s="91"/>
    </row>
    <row r="94" spans="1:10" ht="38.25" x14ac:dyDescent="0.2">
      <c r="A94" s="78">
        <v>89</v>
      </c>
      <c r="B94" s="51" t="s">
        <v>487</v>
      </c>
      <c r="C94" s="55">
        <v>43997</v>
      </c>
      <c r="D94" s="51" t="s">
        <v>415</v>
      </c>
      <c r="E94" s="26" t="s">
        <v>62</v>
      </c>
      <c r="F94" s="26" t="s">
        <v>63</v>
      </c>
      <c r="G94" s="74">
        <v>44726.443553240744</v>
      </c>
      <c r="H94" s="88"/>
      <c r="J94" s="91"/>
    </row>
    <row r="95" spans="1:10" ht="38.25" x14ac:dyDescent="0.2">
      <c r="A95" s="78">
        <v>90</v>
      </c>
      <c r="B95" s="51" t="s">
        <v>871</v>
      </c>
      <c r="C95" s="55">
        <v>43992</v>
      </c>
      <c r="D95" s="51" t="s">
        <v>415</v>
      </c>
      <c r="E95" s="26" t="s">
        <v>62</v>
      </c>
      <c r="F95" s="26" t="s">
        <v>63</v>
      </c>
      <c r="G95" s="74">
        <v>45064.684907407405</v>
      </c>
      <c r="H95" s="88"/>
      <c r="J95" s="91"/>
    </row>
    <row r="96" spans="1:10" ht="38.25" x14ac:dyDescent="0.2">
      <c r="A96" s="78">
        <v>91</v>
      </c>
      <c r="B96" s="51" t="s">
        <v>872</v>
      </c>
      <c r="C96" s="55">
        <v>43991</v>
      </c>
      <c r="D96" s="51" t="s">
        <v>415</v>
      </c>
      <c r="E96" s="26" t="s">
        <v>62</v>
      </c>
      <c r="F96" s="26" t="s">
        <v>63</v>
      </c>
      <c r="G96" s="74">
        <v>44718.617025462961</v>
      </c>
      <c r="H96" s="88"/>
      <c r="J96" s="91"/>
    </row>
    <row r="97" spans="1:10" ht="38.25" x14ac:dyDescent="0.2">
      <c r="A97" s="78">
        <v>92</v>
      </c>
      <c r="B97" s="51" t="s">
        <v>481</v>
      </c>
      <c r="C97" s="55">
        <v>43978</v>
      </c>
      <c r="D97" s="51" t="s">
        <v>415</v>
      </c>
      <c r="E97" s="26" t="s">
        <v>62</v>
      </c>
      <c r="F97" s="26" t="s">
        <v>63</v>
      </c>
      <c r="G97" s="74">
        <v>44719.44363425926</v>
      </c>
      <c r="H97" s="88"/>
      <c r="J97" s="91"/>
    </row>
    <row r="98" spans="1:10" ht="38.25" x14ac:dyDescent="0.2">
      <c r="A98" s="78">
        <v>93</v>
      </c>
      <c r="B98" s="51" t="s">
        <v>489</v>
      </c>
      <c r="C98" s="55">
        <v>43970</v>
      </c>
      <c r="D98" s="51" t="s">
        <v>415</v>
      </c>
      <c r="E98" s="26" t="s">
        <v>62</v>
      </c>
      <c r="F98" s="26" t="s">
        <v>63</v>
      </c>
      <c r="G98" s="74">
        <v>44726.560347222221</v>
      </c>
      <c r="H98" s="88"/>
      <c r="J98" s="91"/>
    </row>
    <row r="99" spans="1:10" ht="38.25" x14ac:dyDescent="0.2">
      <c r="A99" s="78">
        <v>94</v>
      </c>
      <c r="B99" s="51" t="s">
        <v>873</v>
      </c>
      <c r="C99" s="55">
        <v>43958</v>
      </c>
      <c r="D99" s="51" t="s">
        <v>415</v>
      </c>
      <c r="E99" s="26" t="s">
        <v>62</v>
      </c>
      <c r="F99" s="26" t="s">
        <v>63</v>
      </c>
      <c r="G99" s="74">
        <v>45079.413715277777</v>
      </c>
      <c r="H99" s="88"/>
      <c r="J99" s="91"/>
    </row>
    <row r="100" spans="1:10" ht="38.25" x14ac:dyDescent="0.2">
      <c r="A100" s="78">
        <v>95</v>
      </c>
      <c r="B100" s="51" t="s">
        <v>874</v>
      </c>
      <c r="C100" s="55">
        <v>43953</v>
      </c>
      <c r="D100" s="51" t="s">
        <v>415</v>
      </c>
      <c r="E100" s="26" t="s">
        <v>62</v>
      </c>
      <c r="F100" s="26" t="s">
        <v>63</v>
      </c>
      <c r="G100" s="74">
        <v>44873.470659722225</v>
      </c>
      <c r="H100" s="88"/>
      <c r="J100" s="91"/>
    </row>
    <row r="101" spans="1:10" ht="38.25" x14ac:dyDescent="0.2">
      <c r="A101" s="78">
        <v>96</v>
      </c>
      <c r="B101" s="51" t="s">
        <v>486</v>
      </c>
      <c r="C101" s="55">
        <v>43926</v>
      </c>
      <c r="D101" s="51" t="s">
        <v>415</v>
      </c>
      <c r="E101" s="26" t="s">
        <v>62</v>
      </c>
      <c r="F101" s="26" t="s">
        <v>63</v>
      </c>
      <c r="G101" s="74">
        <v>44721.53466435185</v>
      </c>
      <c r="H101" s="88"/>
      <c r="J101" s="91"/>
    </row>
    <row r="102" spans="1:10" ht="38.25" x14ac:dyDescent="0.2">
      <c r="A102" s="78">
        <v>97</v>
      </c>
      <c r="B102" s="51" t="s">
        <v>492</v>
      </c>
      <c r="C102" s="55">
        <v>43889</v>
      </c>
      <c r="D102" s="51" t="s">
        <v>415</v>
      </c>
      <c r="E102" s="26" t="s">
        <v>62</v>
      </c>
      <c r="F102" s="26" t="s">
        <v>63</v>
      </c>
      <c r="G102" s="74">
        <v>44741.432800925926</v>
      </c>
      <c r="H102" s="88"/>
      <c r="J102" s="91"/>
    </row>
    <row r="103" spans="1:10" ht="38.25" x14ac:dyDescent="0.2">
      <c r="A103" s="78">
        <v>98</v>
      </c>
      <c r="B103" s="51" t="s">
        <v>490</v>
      </c>
      <c r="C103" s="55">
        <v>43861</v>
      </c>
      <c r="D103" s="51" t="s">
        <v>415</v>
      </c>
      <c r="E103" s="26" t="s">
        <v>62</v>
      </c>
      <c r="F103" s="26" t="s">
        <v>63</v>
      </c>
      <c r="G103" s="74">
        <v>44736.472546296296</v>
      </c>
      <c r="H103" s="88"/>
      <c r="J103" s="91"/>
    </row>
    <row r="104" spans="1:10" ht="38.25" x14ac:dyDescent="0.2">
      <c r="A104" s="78">
        <v>99</v>
      </c>
      <c r="B104" s="51" t="s">
        <v>491</v>
      </c>
      <c r="C104" s="55">
        <v>43861</v>
      </c>
      <c r="D104" s="51" t="s">
        <v>415</v>
      </c>
      <c r="E104" s="26" t="s">
        <v>62</v>
      </c>
      <c r="F104" s="26" t="s">
        <v>63</v>
      </c>
      <c r="G104" s="74">
        <v>44736.471770833334</v>
      </c>
      <c r="H104" s="88"/>
      <c r="J104" s="91"/>
    </row>
    <row r="105" spans="1:10" ht="38.25" x14ac:dyDescent="0.2">
      <c r="A105" s="78">
        <v>100</v>
      </c>
      <c r="B105" s="51" t="s">
        <v>478</v>
      </c>
      <c r="C105" s="55">
        <v>43843</v>
      </c>
      <c r="D105" s="51" t="s">
        <v>415</v>
      </c>
      <c r="E105" s="26" t="s">
        <v>62</v>
      </c>
      <c r="F105" s="26" t="s">
        <v>63</v>
      </c>
      <c r="G105" s="74">
        <v>44713.564004629632</v>
      </c>
      <c r="H105" s="88"/>
      <c r="J105" s="91"/>
    </row>
    <row r="106" spans="1:10" ht="38.25" x14ac:dyDescent="0.2">
      <c r="A106" s="78">
        <v>101</v>
      </c>
      <c r="B106" s="51" t="s">
        <v>930</v>
      </c>
      <c r="C106" s="55">
        <v>44061</v>
      </c>
      <c r="D106" s="51" t="s">
        <v>415</v>
      </c>
      <c r="E106" s="26" t="s">
        <v>62</v>
      </c>
      <c r="F106" s="26" t="s">
        <v>63</v>
      </c>
      <c r="G106" s="74">
        <v>45209.581863425927</v>
      </c>
      <c r="H106" s="88"/>
      <c r="J106" s="91"/>
    </row>
    <row r="107" spans="1:10" ht="38.25" x14ac:dyDescent="0.2">
      <c r="A107" s="78">
        <v>102</v>
      </c>
      <c r="B107" s="51" t="s">
        <v>875</v>
      </c>
      <c r="C107" s="55">
        <v>44189</v>
      </c>
      <c r="D107" s="51" t="s">
        <v>798</v>
      </c>
      <c r="E107" s="26" t="s">
        <v>62</v>
      </c>
      <c r="F107" s="26" t="s">
        <v>63</v>
      </c>
      <c r="G107" s="74">
        <v>45079.407951388886</v>
      </c>
      <c r="H107" s="88"/>
      <c r="J107" s="91"/>
    </row>
    <row r="108" spans="1:10" ht="38.25" x14ac:dyDescent="0.2">
      <c r="A108" s="78">
        <v>103</v>
      </c>
      <c r="B108" s="51" t="s">
        <v>876</v>
      </c>
      <c r="C108" s="55">
        <v>44188</v>
      </c>
      <c r="D108" s="51" t="s">
        <v>798</v>
      </c>
      <c r="E108" s="26" t="s">
        <v>62</v>
      </c>
      <c r="F108" s="26" t="s">
        <v>63</v>
      </c>
      <c r="G108" s="74">
        <v>45076.582141203704</v>
      </c>
      <c r="H108" s="50"/>
      <c r="J108" s="50"/>
    </row>
    <row r="109" spans="1:10" ht="38.25" x14ac:dyDescent="0.2">
      <c r="A109" s="78">
        <v>104</v>
      </c>
      <c r="B109" s="51" t="s">
        <v>877</v>
      </c>
      <c r="C109" s="55">
        <v>44145</v>
      </c>
      <c r="D109" s="51" t="s">
        <v>798</v>
      </c>
      <c r="E109" s="26" t="s">
        <v>62</v>
      </c>
      <c r="F109" s="26" t="s">
        <v>63</v>
      </c>
      <c r="G109" s="74">
        <v>45135.44935185185</v>
      </c>
      <c r="H109" s="50"/>
      <c r="J109" s="50"/>
    </row>
    <row r="110" spans="1:10" ht="38.25" x14ac:dyDescent="0.2">
      <c r="A110" s="78">
        <v>105</v>
      </c>
      <c r="B110" s="51" t="s">
        <v>878</v>
      </c>
      <c r="C110" s="55">
        <v>44143</v>
      </c>
      <c r="D110" s="51" t="s">
        <v>798</v>
      </c>
      <c r="E110" s="26" t="s">
        <v>62</v>
      </c>
      <c r="F110" s="26" t="s">
        <v>63</v>
      </c>
      <c r="G110" s="74">
        <v>45092.728136574071</v>
      </c>
      <c r="H110" s="50"/>
      <c r="I110" s="74">
        <v>45201.468009259261</v>
      </c>
      <c r="J110" s="50" t="s">
        <v>821</v>
      </c>
    </row>
    <row r="111" spans="1:10" ht="38.25" x14ac:dyDescent="0.2">
      <c r="A111" s="78">
        <v>106</v>
      </c>
      <c r="B111" s="51" t="s">
        <v>879</v>
      </c>
      <c r="C111" s="55">
        <v>44130</v>
      </c>
      <c r="D111" s="51" t="s">
        <v>798</v>
      </c>
      <c r="E111" s="26" t="s">
        <v>62</v>
      </c>
      <c r="F111" s="26" t="s">
        <v>63</v>
      </c>
      <c r="G111" s="74">
        <v>45085.568298611113</v>
      </c>
      <c r="H111" s="88"/>
      <c r="J111" s="91"/>
    </row>
    <row r="112" spans="1:10" ht="38.25" x14ac:dyDescent="0.2">
      <c r="A112" s="78">
        <v>107</v>
      </c>
      <c r="B112" s="51" t="s">
        <v>880</v>
      </c>
      <c r="C112" s="55">
        <v>44123</v>
      </c>
      <c r="D112" s="51" t="s">
        <v>798</v>
      </c>
      <c r="E112" s="26" t="s">
        <v>62</v>
      </c>
      <c r="F112" s="26" t="s">
        <v>63</v>
      </c>
      <c r="G112" s="74">
        <v>45127.604942129627</v>
      </c>
      <c r="H112" s="88"/>
      <c r="J112" s="91"/>
    </row>
    <row r="113" spans="1:10" ht="38.25" x14ac:dyDescent="0.2">
      <c r="A113" s="78">
        <v>108</v>
      </c>
      <c r="B113" s="51" t="s">
        <v>881</v>
      </c>
      <c r="C113" s="55">
        <v>44118</v>
      </c>
      <c r="D113" s="51" t="s">
        <v>798</v>
      </c>
      <c r="E113" s="26" t="s">
        <v>62</v>
      </c>
      <c r="F113" s="26" t="s">
        <v>63</v>
      </c>
      <c r="G113" s="74">
        <v>45075.602673611109</v>
      </c>
      <c r="H113" s="88"/>
      <c r="J113" s="91"/>
    </row>
    <row r="114" spans="1:10" ht="38.25" x14ac:dyDescent="0.2">
      <c r="A114" s="78">
        <v>109</v>
      </c>
      <c r="B114" s="51" t="s">
        <v>882</v>
      </c>
      <c r="C114" s="55">
        <v>44099</v>
      </c>
      <c r="D114" s="51" t="s">
        <v>798</v>
      </c>
      <c r="E114" s="26" t="s">
        <v>62</v>
      </c>
      <c r="F114" s="26" t="s">
        <v>63</v>
      </c>
      <c r="G114" s="74">
        <v>45131.671238425923</v>
      </c>
      <c r="H114" s="88"/>
      <c r="J114" s="91"/>
    </row>
    <row r="115" spans="1:10" ht="38.25" x14ac:dyDescent="0.2">
      <c r="A115" s="78">
        <v>110</v>
      </c>
      <c r="B115" s="51" t="s">
        <v>883</v>
      </c>
      <c r="C115" s="55">
        <v>44096</v>
      </c>
      <c r="D115" s="51" t="s">
        <v>798</v>
      </c>
      <c r="E115" s="26" t="s">
        <v>62</v>
      </c>
      <c r="F115" s="26" t="s">
        <v>63</v>
      </c>
      <c r="G115" s="74">
        <v>45096.657685185186</v>
      </c>
      <c r="H115" s="88"/>
      <c r="J115" s="91"/>
    </row>
    <row r="116" spans="1:10" ht="38.25" x14ac:dyDescent="0.2">
      <c r="A116" s="78">
        <v>111</v>
      </c>
      <c r="B116" s="51" t="s">
        <v>884</v>
      </c>
      <c r="C116" s="55">
        <v>44092</v>
      </c>
      <c r="D116" s="51" t="s">
        <v>798</v>
      </c>
      <c r="E116" s="26" t="s">
        <v>62</v>
      </c>
      <c r="F116" s="26" t="s">
        <v>63</v>
      </c>
      <c r="G116" s="74">
        <v>45086.452152777776</v>
      </c>
      <c r="H116" s="88"/>
      <c r="J116" s="91"/>
    </row>
    <row r="117" spans="1:10" ht="38.25" x14ac:dyDescent="0.2">
      <c r="A117" s="78">
        <v>112</v>
      </c>
      <c r="B117" s="51" t="s">
        <v>885</v>
      </c>
      <c r="C117" s="55">
        <v>44080</v>
      </c>
      <c r="D117" s="51" t="s">
        <v>798</v>
      </c>
      <c r="E117" s="26" t="s">
        <v>62</v>
      </c>
      <c r="F117" s="26" t="s">
        <v>63</v>
      </c>
      <c r="G117" s="74">
        <v>45167.4221412037</v>
      </c>
      <c r="H117" s="50"/>
      <c r="I117" s="74">
        <v>45222.604178240741</v>
      </c>
      <c r="J117" s="50" t="s">
        <v>821</v>
      </c>
    </row>
    <row r="118" spans="1:10" ht="38.25" x14ac:dyDescent="0.2">
      <c r="A118" s="78">
        <v>113</v>
      </c>
      <c r="B118" s="51" t="s">
        <v>886</v>
      </c>
      <c r="C118" s="55">
        <v>44073</v>
      </c>
      <c r="D118" s="51" t="s">
        <v>798</v>
      </c>
      <c r="E118" s="26" t="s">
        <v>62</v>
      </c>
      <c r="F118" s="26" t="s">
        <v>63</v>
      </c>
      <c r="G118" s="74">
        <v>45163.756562499999</v>
      </c>
      <c r="H118" s="88"/>
      <c r="J118" s="91"/>
    </row>
    <row r="119" spans="1:10" ht="38.25" x14ac:dyDescent="0.2">
      <c r="A119" s="78">
        <v>114</v>
      </c>
      <c r="B119" s="51" t="s">
        <v>887</v>
      </c>
      <c r="C119" s="55">
        <v>44061</v>
      </c>
      <c r="D119" s="51" t="s">
        <v>798</v>
      </c>
      <c r="E119" s="26" t="s">
        <v>62</v>
      </c>
      <c r="F119" s="26" t="s">
        <v>63</v>
      </c>
      <c r="G119" s="74">
        <v>45090.585995370369</v>
      </c>
      <c r="H119" s="88"/>
      <c r="J119" s="91"/>
    </row>
    <row r="120" spans="1:10" ht="38.25" x14ac:dyDescent="0.2">
      <c r="A120" s="78">
        <v>115</v>
      </c>
      <c r="B120" s="51" t="s">
        <v>888</v>
      </c>
      <c r="C120" s="55">
        <v>44046</v>
      </c>
      <c r="D120" s="51" t="s">
        <v>798</v>
      </c>
      <c r="E120" s="26" t="s">
        <v>62</v>
      </c>
      <c r="F120" s="26" t="s">
        <v>63</v>
      </c>
      <c r="G120" s="74">
        <v>45075.614189814813</v>
      </c>
      <c r="H120" s="88"/>
      <c r="J120" s="91"/>
    </row>
    <row r="121" spans="1:10" ht="38.25" x14ac:dyDescent="0.2">
      <c r="A121" s="78">
        <v>116</v>
      </c>
      <c r="B121" s="51" t="s">
        <v>889</v>
      </c>
      <c r="C121" s="55">
        <v>44046</v>
      </c>
      <c r="D121" s="51" t="s">
        <v>798</v>
      </c>
      <c r="E121" s="26" t="s">
        <v>62</v>
      </c>
      <c r="F121" s="26" t="s">
        <v>63</v>
      </c>
      <c r="G121" s="74">
        <v>45075.614537037036</v>
      </c>
      <c r="H121" s="88"/>
      <c r="J121" s="91"/>
    </row>
    <row r="122" spans="1:10" ht="38.25" x14ac:dyDescent="0.2">
      <c r="A122" s="78">
        <v>117</v>
      </c>
      <c r="B122" s="51" t="s">
        <v>890</v>
      </c>
      <c r="C122" s="55">
        <v>44046</v>
      </c>
      <c r="D122" s="51" t="s">
        <v>798</v>
      </c>
      <c r="E122" s="26" t="s">
        <v>62</v>
      </c>
      <c r="F122" s="26" t="s">
        <v>63</v>
      </c>
      <c r="G122" s="74">
        <v>45187.489583333336</v>
      </c>
      <c r="H122" s="88"/>
      <c r="J122" s="91"/>
    </row>
    <row r="123" spans="1:10" ht="38.25" x14ac:dyDescent="0.2">
      <c r="A123" s="78">
        <v>118</v>
      </c>
      <c r="B123" s="51" t="s">
        <v>891</v>
      </c>
      <c r="C123" s="55">
        <v>44028</v>
      </c>
      <c r="D123" s="51" t="s">
        <v>798</v>
      </c>
      <c r="E123" s="26" t="s">
        <v>62</v>
      </c>
      <c r="F123" s="26" t="s">
        <v>63</v>
      </c>
      <c r="G123" s="74">
        <v>45135.418356481481</v>
      </c>
      <c r="H123" s="88"/>
      <c r="J123" s="91"/>
    </row>
    <row r="124" spans="1:10" ht="38.25" x14ac:dyDescent="0.2">
      <c r="A124" s="78">
        <v>119</v>
      </c>
      <c r="B124" s="51" t="s">
        <v>892</v>
      </c>
      <c r="C124" s="55">
        <v>44027</v>
      </c>
      <c r="D124" s="51" t="s">
        <v>798</v>
      </c>
      <c r="E124" s="26" t="s">
        <v>62</v>
      </c>
      <c r="F124" s="26" t="s">
        <v>63</v>
      </c>
      <c r="G124" s="74">
        <v>45078.415590277778</v>
      </c>
      <c r="H124" s="88"/>
      <c r="J124" s="91"/>
    </row>
    <row r="125" spans="1:10" ht="38.25" x14ac:dyDescent="0.2">
      <c r="A125" s="78">
        <v>120</v>
      </c>
      <c r="B125" s="51" t="s">
        <v>893</v>
      </c>
      <c r="C125" s="55">
        <v>44000</v>
      </c>
      <c r="D125" s="51" t="s">
        <v>798</v>
      </c>
      <c r="E125" s="26" t="s">
        <v>62</v>
      </c>
      <c r="F125" s="26" t="s">
        <v>63</v>
      </c>
      <c r="G125" s="74">
        <v>45167.421249999999</v>
      </c>
      <c r="H125" s="88"/>
      <c r="J125" s="91"/>
    </row>
    <row r="126" spans="1:10" ht="38.25" x14ac:dyDescent="0.2">
      <c r="A126" s="78">
        <v>121</v>
      </c>
      <c r="B126" s="51" t="s">
        <v>894</v>
      </c>
      <c r="C126" s="55">
        <v>43979</v>
      </c>
      <c r="D126" s="51" t="s">
        <v>798</v>
      </c>
      <c r="E126" s="26" t="s">
        <v>62</v>
      </c>
      <c r="F126" s="26" t="s">
        <v>63</v>
      </c>
      <c r="G126" s="74">
        <v>45082.512638888889</v>
      </c>
      <c r="H126" s="88"/>
      <c r="J126" s="91"/>
    </row>
    <row r="127" spans="1:10" ht="35.25" customHeight="1" x14ac:dyDescent="0.2">
      <c r="A127" s="78">
        <v>122</v>
      </c>
      <c r="B127" s="51" t="s">
        <v>895</v>
      </c>
      <c r="C127" s="55">
        <v>43960</v>
      </c>
      <c r="D127" s="51" t="s">
        <v>798</v>
      </c>
      <c r="E127" s="26" t="s">
        <v>62</v>
      </c>
      <c r="F127" s="26" t="s">
        <v>63</v>
      </c>
      <c r="G127" s="74">
        <v>45071.393113425926</v>
      </c>
      <c r="H127" s="88"/>
      <c r="J127" s="91"/>
    </row>
    <row r="128" spans="1:10" ht="36.75" customHeight="1" x14ac:dyDescent="0.2">
      <c r="A128" s="78">
        <v>123</v>
      </c>
      <c r="B128" s="51" t="s">
        <v>472</v>
      </c>
      <c r="C128" s="55">
        <v>43946</v>
      </c>
      <c r="D128" s="51" t="s">
        <v>798</v>
      </c>
      <c r="E128" s="26" t="s">
        <v>62</v>
      </c>
      <c r="F128" s="26" t="s">
        <v>63</v>
      </c>
      <c r="G128" s="74">
        <v>45075.606053240743</v>
      </c>
      <c r="H128" s="88"/>
      <c r="I128" s="74">
        <v>45216.44295138889</v>
      </c>
      <c r="J128" s="91" t="s">
        <v>821</v>
      </c>
    </row>
    <row r="129" spans="1:10" ht="36.75" customHeight="1" x14ac:dyDescent="0.2">
      <c r="A129" s="78">
        <v>124</v>
      </c>
      <c r="B129" s="51" t="s">
        <v>896</v>
      </c>
      <c r="C129" s="55">
        <v>43939</v>
      </c>
      <c r="D129" s="51" t="s">
        <v>798</v>
      </c>
      <c r="E129" s="26" t="s">
        <v>62</v>
      </c>
      <c r="F129" s="26" t="s">
        <v>63</v>
      </c>
      <c r="G129" s="74">
        <v>45076.419340277775</v>
      </c>
      <c r="H129" s="88"/>
      <c r="I129" s="74">
        <v>45212.465057870373</v>
      </c>
      <c r="J129" s="91" t="s">
        <v>821</v>
      </c>
    </row>
    <row r="130" spans="1:10" ht="36.75" customHeight="1" x14ac:dyDescent="0.2">
      <c r="A130" s="78">
        <v>125</v>
      </c>
      <c r="B130" s="51" t="s">
        <v>897</v>
      </c>
      <c r="C130" s="55">
        <v>43937</v>
      </c>
      <c r="D130" s="51" t="s">
        <v>798</v>
      </c>
      <c r="E130" s="26" t="s">
        <v>62</v>
      </c>
      <c r="F130" s="26" t="s">
        <v>63</v>
      </c>
      <c r="G130" s="74">
        <v>45119.456886574073</v>
      </c>
      <c r="H130" s="88"/>
      <c r="J130" s="91"/>
    </row>
    <row r="131" spans="1:10" ht="38.25" x14ac:dyDescent="0.2">
      <c r="A131" s="78">
        <v>126</v>
      </c>
      <c r="B131" s="51" t="s">
        <v>898</v>
      </c>
      <c r="C131" s="55">
        <v>43910</v>
      </c>
      <c r="D131" s="51" t="s">
        <v>798</v>
      </c>
      <c r="E131" s="26" t="s">
        <v>62</v>
      </c>
      <c r="F131" s="26" t="s">
        <v>63</v>
      </c>
      <c r="G131" s="74">
        <v>45190.432037037041</v>
      </c>
      <c r="H131" s="88"/>
      <c r="J131" s="91"/>
    </row>
    <row r="132" spans="1:10" ht="38.25" x14ac:dyDescent="0.2">
      <c r="A132" s="78">
        <v>127</v>
      </c>
      <c r="B132" s="51" t="s">
        <v>924</v>
      </c>
      <c r="C132" s="55">
        <v>44143</v>
      </c>
      <c r="D132" s="51" t="s">
        <v>798</v>
      </c>
      <c r="E132" s="26" t="s">
        <v>62</v>
      </c>
      <c r="F132" s="26" t="s">
        <v>63</v>
      </c>
      <c r="G132" s="74">
        <v>45111.672592592593</v>
      </c>
      <c r="H132" s="88"/>
      <c r="I132" s="74">
        <v>45191.672488425924</v>
      </c>
      <c r="J132" s="91" t="s">
        <v>821</v>
      </c>
    </row>
    <row r="133" spans="1:10" ht="38.25" x14ac:dyDescent="0.2">
      <c r="A133" s="78">
        <v>128</v>
      </c>
      <c r="B133" s="51" t="s">
        <v>925</v>
      </c>
      <c r="C133" s="55">
        <v>44005</v>
      </c>
      <c r="D133" s="51" t="s">
        <v>798</v>
      </c>
      <c r="E133" s="26" t="s">
        <v>62</v>
      </c>
      <c r="F133" s="26" t="s">
        <v>63</v>
      </c>
      <c r="G133" s="74">
        <v>45118.907025462962</v>
      </c>
      <c r="H133" s="88"/>
      <c r="I133" s="74">
        <v>45175.59715277778</v>
      </c>
      <c r="J133" s="91" t="s">
        <v>821</v>
      </c>
    </row>
    <row r="134" spans="1:10" ht="38.25" x14ac:dyDescent="0.2">
      <c r="A134" s="78">
        <v>129</v>
      </c>
      <c r="B134" s="51" t="s">
        <v>935</v>
      </c>
      <c r="C134" s="55">
        <v>44156</v>
      </c>
      <c r="D134" s="51" t="s">
        <v>798</v>
      </c>
      <c r="E134" s="26" t="s">
        <v>62</v>
      </c>
      <c r="F134" s="26" t="s">
        <v>63</v>
      </c>
      <c r="G134" s="74">
        <v>45225.475543981483</v>
      </c>
      <c r="H134" s="88"/>
      <c r="I134" s="74"/>
      <c r="J134" s="91"/>
    </row>
    <row r="135" spans="1:10" ht="38.25" x14ac:dyDescent="0.2">
      <c r="A135" s="78">
        <v>130</v>
      </c>
      <c r="B135" s="51" t="s">
        <v>936</v>
      </c>
      <c r="C135" s="55">
        <v>44004</v>
      </c>
      <c r="D135" s="51" t="s">
        <v>798</v>
      </c>
      <c r="E135" s="26" t="s">
        <v>62</v>
      </c>
      <c r="F135" s="26" t="s">
        <v>63</v>
      </c>
      <c r="G135" s="74">
        <v>45230.475266203706</v>
      </c>
      <c r="H135" s="88"/>
      <c r="I135" s="74">
        <v>45280.513703703706</v>
      </c>
      <c r="J135" s="91" t="s">
        <v>821</v>
      </c>
    </row>
    <row r="136" spans="1:10" ht="38.25" x14ac:dyDescent="0.2">
      <c r="A136" s="78">
        <v>131</v>
      </c>
      <c r="B136" s="51" t="s">
        <v>937</v>
      </c>
      <c r="C136" s="55">
        <v>43850</v>
      </c>
      <c r="D136" s="51" t="s">
        <v>798</v>
      </c>
      <c r="E136" s="26" t="s">
        <v>62</v>
      </c>
      <c r="F136" s="26" t="s">
        <v>63</v>
      </c>
      <c r="G136" s="74">
        <v>45216.467395833337</v>
      </c>
      <c r="H136" s="88"/>
      <c r="I136" s="74"/>
      <c r="J136" s="91"/>
    </row>
    <row r="137" spans="1:10" ht="38.25" x14ac:dyDescent="0.2">
      <c r="A137" s="78">
        <v>132</v>
      </c>
      <c r="B137" s="51" t="s">
        <v>940</v>
      </c>
      <c r="C137" s="55">
        <v>44154</v>
      </c>
      <c r="D137" s="51" t="s">
        <v>798</v>
      </c>
      <c r="E137" s="26" t="s">
        <v>62</v>
      </c>
      <c r="F137" s="26" t="s">
        <v>63</v>
      </c>
      <c r="G137" s="74">
        <v>45233.633391203701</v>
      </c>
      <c r="H137" s="88"/>
      <c r="I137" s="74"/>
      <c r="J137" s="91"/>
    </row>
    <row r="138" spans="1:10" ht="38.25" x14ac:dyDescent="0.2">
      <c r="A138" s="78">
        <v>133</v>
      </c>
      <c r="B138" s="51" t="s">
        <v>949</v>
      </c>
      <c r="C138" s="55">
        <v>43986</v>
      </c>
      <c r="D138" s="51" t="s">
        <v>798</v>
      </c>
      <c r="E138" s="26" t="s">
        <v>62</v>
      </c>
      <c r="F138" s="26" t="s">
        <v>63</v>
      </c>
      <c r="G138" s="74">
        <v>45296.75712962963</v>
      </c>
      <c r="H138" s="88"/>
      <c r="I138" s="74"/>
      <c r="J138" s="91"/>
    </row>
    <row r="139" spans="1:10" ht="38.25" x14ac:dyDescent="0.2">
      <c r="A139" s="78">
        <v>134</v>
      </c>
      <c r="B139" s="51" t="s">
        <v>899</v>
      </c>
      <c r="C139" s="55">
        <v>43802</v>
      </c>
      <c r="D139" s="51" t="s">
        <v>445</v>
      </c>
      <c r="E139" s="2" t="str">
        <f>'2021-2022'!E112</f>
        <v>Старший дошкольный возраст</v>
      </c>
      <c r="F139" s="2" t="str">
        <f>'2021-2022'!F112</f>
        <v>От 4 лет</v>
      </c>
      <c r="G139" s="74">
        <v>45177.623923611114</v>
      </c>
      <c r="H139" s="88"/>
      <c r="J139" s="91"/>
    </row>
    <row r="140" spans="1:10" ht="38.25" x14ac:dyDescent="0.2">
      <c r="A140" s="78">
        <v>135</v>
      </c>
      <c r="B140" s="51" t="s">
        <v>900</v>
      </c>
      <c r="C140" s="55">
        <v>43799</v>
      </c>
      <c r="D140" s="51" t="s">
        <v>445</v>
      </c>
      <c r="E140" s="2" t="str">
        <f>'2021-2022'!E113</f>
        <v>Старший дошкольный возраст</v>
      </c>
      <c r="F140" s="2" t="str">
        <f>'2021-2022'!F113</f>
        <v>От 4 лет</v>
      </c>
      <c r="G140" s="74">
        <v>45119.396331018521</v>
      </c>
      <c r="H140" s="88"/>
      <c r="J140" s="91"/>
    </row>
    <row r="141" spans="1:10" ht="38.25" x14ac:dyDescent="0.2">
      <c r="A141" s="78">
        <v>136</v>
      </c>
      <c r="B141" s="51" t="s">
        <v>539</v>
      </c>
      <c r="C141" s="55">
        <v>43787</v>
      </c>
      <c r="D141" s="51" t="s">
        <v>445</v>
      </c>
      <c r="E141" s="2" t="str">
        <f>'2021-2022'!E114</f>
        <v>Старший дошкольный возраст</v>
      </c>
      <c r="F141" s="2" t="str">
        <f>'2021-2022'!F114</f>
        <v>От 4 лет</v>
      </c>
      <c r="G141" s="74">
        <v>44523.644976851851</v>
      </c>
      <c r="H141" s="88"/>
      <c r="J141" s="91"/>
    </row>
    <row r="142" spans="1:10" ht="38.25" x14ac:dyDescent="0.2">
      <c r="A142" s="78">
        <v>137</v>
      </c>
      <c r="B142" s="51" t="s">
        <v>544</v>
      </c>
      <c r="C142" s="55">
        <v>43781</v>
      </c>
      <c r="D142" s="51" t="s">
        <v>445</v>
      </c>
      <c r="E142" s="2" t="str">
        <f>'2021-2022'!E115</f>
        <v>Старший дошкольный возраст</v>
      </c>
      <c r="F142" s="2" t="str">
        <f>'2021-2022'!F115</f>
        <v>От 4 лет</v>
      </c>
      <c r="G142" s="74">
        <v>44655.524444444447</v>
      </c>
      <c r="H142" s="88"/>
      <c r="J142" s="91"/>
    </row>
    <row r="143" spans="1:10" ht="38.25" x14ac:dyDescent="0.2">
      <c r="A143" s="78">
        <v>138</v>
      </c>
      <c r="B143" s="51" t="s">
        <v>547</v>
      </c>
      <c r="C143" s="55">
        <v>43757</v>
      </c>
      <c r="D143" s="51" t="s">
        <v>445</v>
      </c>
      <c r="E143" s="2" t="str">
        <f>'2021-2022'!E116</f>
        <v>Старший дошкольный возраст</v>
      </c>
      <c r="F143" s="2" t="str">
        <f>'2021-2022'!F116</f>
        <v>От 4 лет</v>
      </c>
      <c r="G143" s="74">
        <v>44721.491469907407</v>
      </c>
      <c r="H143" s="88"/>
      <c r="J143" s="91"/>
    </row>
    <row r="144" spans="1:10" ht="38.25" x14ac:dyDescent="0.2">
      <c r="A144" s="78">
        <v>139</v>
      </c>
      <c r="B144" s="51" t="s">
        <v>538</v>
      </c>
      <c r="C144" s="55">
        <v>43756</v>
      </c>
      <c r="D144" s="51" t="s">
        <v>445</v>
      </c>
      <c r="E144" s="2" t="str">
        <f>'2021-2022'!E117</f>
        <v>Старший дошкольный возраст</v>
      </c>
      <c r="F144" s="2" t="str">
        <f>'2021-2022'!F117</f>
        <v>От 4 лет</v>
      </c>
      <c r="G144" s="74">
        <v>44523.416689814818</v>
      </c>
      <c r="H144" s="88"/>
      <c r="J144" s="91"/>
    </row>
    <row r="145" spans="1:10" ht="38.25" x14ac:dyDescent="0.2">
      <c r="A145" s="78">
        <v>140</v>
      </c>
      <c r="B145" s="51" t="s">
        <v>528</v>
      </c>
      <c r="C145" s="55">
        <v>43751</v>
      </c>
      <c r="D145" s="51" t="s">
        <v>445</v>
      </c>
      <c r="E145" s="2" t="str">
        <f>'2021-2022'!E118</f>
        <v>Старший дошкольный возраст</v>
      </c>
      <c r="F145" s="2" t="str">
        <f>'2021-2022'!F118</f>
        <v>От 4 лет</v>
      </c>
      <c r="G145" s="74">
        <v>44368.669039351851</v>
      </c>
      <c r="H145" s="88"/>
      <c r="J145" s="91"/>
    </row>
    <row r="146" spans="1:10" ht="38.25" x14ac:dyDescent="0.2">
      <c r="A146" s="78">
        <v>141</v>
      </c>
      <c r="B146" s="51" t="s">
        <v>531</v>
      </c>
      <c r="C146" s="55">
        <v>43746</v>
      </c>
      <c r="D146" s="51" t="s">
        <v>445</v>
      </c>
      <c r="E146" s="2" t="str">
        <f>'2021-2022'!E119</f>
        <v>Старший дошкольный возраст</v>
      </c>
      <c r="F146" s="2" t="str">
        <f>'2021-2022'!F119</f>
        <v>От 4 лет</v>
      </c>
      <c r="G146" s="74">
        <v>44424.392731481479</v>
      </c>
      <c r="H146" s="88"/>
      <c r="I146" s="74">
        <v>45295.420937499999</v>
      </c>
      <c r="J146" s="91" t="s">
        <v>821</v>
      </c>
    </row>
    <row r="147" spans="1:10" ht="38.25" x14ac:dyDescent="0.2">
      <c r="A147" s="78">
        <v>142</v>
      </c>
      <c r="B147" s="51" t="s">
        <v>818</v>
      </c>
      <c r="C147" s="55">
        <v>43736</v>
      </c>
      <c r="D147" s="51" t="s">
        <v>445</v>
      </c>
      <c r="E147" s="2" t="str">
        <f>'2021-2022'!E120</f>
        <v>Старший дошкольный возраст</v>
      </c>
      <c r="F147" s="2" t="str">
        <f>'2021-2022'!F120</f>
        <v>От 4 лет</v>
      </c>
      <c r="G147" s="74">
        <v>44854.447916666664</v>
      </c>
      <c r="H147" s="88"/>
      <c r="J147" s="91"/>
    </row>
    <row r="148" spans="1:10" ht="38.25" x14ac:dyDescent="0.2">
      <c r="A148" s="78">
        <v>143</v>
      </c>
      <c r="B148" s="51" t="s">
        <v>532</v>
      </c>
      <c r="C148" s="55">
        <v>43731</v>
      </c>
      <c r="D148" s="51" t="s">
        <v>445</v>
      </c>
      <c r="E148" s="2" t="str">
        <f>'2021-2022'!E121</f>
        <v>Старший дошкольный возраст</v>
      </c>
      <c r="F148" s="2" t="str">
        <f>'2021-2022'!F121</f>
        <v>От 4 лет</v>
      </c>
      <c r="G148" s="74">
        <v>44425.692071759258</v>
      </c>
      <c r="H148" s="88"/>
      <c r="J148" s="91"/>
    </row>
    <row r="149" spans="1:10" ht="38.25" x14ac:dyDescent="0.2">
      <c r="A149" s="78">
        <v>144</v>
      </c>
      <c r="B149" s="51" t="s">
        <v>901</v>
      </c>
      <c r="C149" s="55">
        <v>43711</v>
      </c>
      <c r="D149" s="51" t="s">
        <v>445</v>
      </c>
      <c r="E149" s="2" t="str">
        <f>'2021-2022'!E122</f>
        <v>Старший дошкольный возраст</v>
      </c>
      <c r="F149" s="2" t="str">
        <f>'2021-2022'!F122</f>
        <v>От 4 лет</v>
      </c>
      <c r="G149" s="74">
        <v>44914.671041666668</v>
      </c>
      <c r="H149" s="88"/>
      <c r="J149" s="91"/>
    </row>
    <row r="150" spans="1:10" ht="38.25" x14ac:dyDescent="0.2">
      <c r="A150" s="78">
        <v>145</v>
      </c>
      <c r="B150" s="51" t="s">
        <v>526</v>
      </c>
      <c r="C150" s="55">
        <v>43694</v>
      </c>
      <c r="D150" s="51" t="s">
        <v>445</v>
      </c>
      <c r="E150" s="2" t="str">
        <f>'2021-2022'!E123</f>
        <v>Старший дошкольный возраст</v>
      </c>
      <c r="F150" s="2" t="str">
        <f>'2021-2022'!F123</f>
        <v>От 4 лет</v>
      </c>
      <c r="G150" s="74">
        <v>44358.481793981482</v>
      </c>
      <c r="H150" s="88"/>
      <c r="J150" s="91"/>
    </row>
    <row r="151" spans="1:10" ht="38.25" x14ac:dyDescent="0.2">
      <c r="A151" s="78">
        <v>146</v>
      </c>
      <c r="B151" s="51" t="s">
        <v>545</v>
      </c>
      <c r="C151" s="55">
        <v>43689</v>
      </c>
      <c r="D151" s="51" t="s">
        <v>445</v>
      </c>
      <c r="E151" s="2" t="str">
        <f>'2021-2022'!E124</f>
        <v>Старший дошкольный возраст</v>
      </c>
      <c r="F151" s="2" t="str">
        <f>'2021-2022'!F124</f>
        <v>От 4 лет</v>
      </c>
      <c r="G151" s="74">
        <v>44666.59578703704</v>
      </c>
      <c r="H151" s="88"/>
      <c r="J151" s="91"/>
    </row>
    <row r="152" spans="1:10" ht="38.25" x14ac:dyDescent="0.2">
      <c r="A152" s="78">
        <v>147</v>
      </c>
      <c r="B152" s="51" t="s">
        <v>534</v>
      </c>
      <c r="C152" s="55">
        <v>43673</v>
      </c>
      <c r="D152" s="51" t="s">
        <v>445</v>
      </c>
      <c r="E152" s="2" t="str">
        <f>'2021-2022'!E125</f>
        <v>Старший дошкольный возраст</v>
      </c>
      <c r="F152" s="2" t="str">
        <f>'2021-2022'!F125</f>
        <v>От 4 лет</v>
      </c>
      <c r="G152" s="74">
        <v>44431.440995370373</v>
      </c>
      <c r="H152" s="88"/>
      <c r="J152" s="91"/>
    </row>
    <row r="153" spans="1:10" ht="38.25" x14ac:dyDescent="0.2">
      <c r="A153" s="78">
        <v>148</v>
      </c>
      <c r="B153" s="51" t="s">
        <v>549</v>
      </c>
      <c r="C153" s="55">
        <v>43637</v>
      </c>
      <c r="D153" s="51" t="s">
        <v>445</v>
      </c>
      <c r="E153" s="2" t="str">
        <f>'2021-2022'!E126</f>
        <v>Старший дошкольный возраст</v>
      </c>
      <c r="F153" s="2" t="str">
        <f>'2021-2022'!F126</f>
        <v>От 4 лет</v>
      </c>
      <c r="G153" s="74">
        <v>44817.444432870368</v>
      </c>
      <c r="H153" s="88"/>
      <c r="J153" s="91"/>
    </row>
    <row r="154" spans="1:10" ht="38.25" x14ac:dyDescent="0.2">
      <c r="A154" s="78">
        <v>149</v>
      </c>
      <c r="B154" s="51" t="s">
        <v>525</v>
      </c>
      <c r="C154" s="55">
        <v>43633</v>
      </c>
      <c r="D154" s="51" t="s">
        <v>445</v>
      </c>
      <c r="E154" s="2" t="str">
        <f>'2021-2022'!E127</f>
        <v>Старший дошкольный возраст</v>
      </c>
      <c r="F154" s="2" t="str">
        <f>'2021-2022'!F127</f>
        <v>От 4 лет</v>
      </c>
      <c r="G154" s="74">
        <v>44356.738657407404</v>
      </c>
      <c r="H154" s="88"/>
      <c r="J154" s="91"/>
    </row>
    <row r="155" spans="1:10" ht="38.25" x14ac:dyDescent="0.2">
      <c r="A155" s="78">
        <v>150</v>
      </c>
      <c r="B155" s="51" t="s">
        <v>527</v>
      </c>
      <c r="C155" s="55">
        <v>43614</v>
      </c>
      <c r="D155" s="51" t="s">
        <v>445</v>
      </c>
      <c r="E155" s="2" t="str">
        <f>'2021-2022'!E128</f>
        <v>Старший дошкольный возраст</v>
      </c>
      <c r="F155" s="2" t="str">
        <f>'2021-2022'!F128</f>
        <v>От 4 лет</v>
      </c>
      <c r="G155" s="74">
        <v>44365.560555555552</v>
      </c>
      <c r="H155" s="88"/>
      <c r="J155" s="91"/>
    </row>
    <row r="156" spans="1:10" ht="38.25" x14ac:dyDescent="0.2">
      <c r="A156" s="78">
        <v>151</v>
      </c>
      <c r="B156" s="51" t="s">
        <v>535</v>
      </c>
      <c r="C156" s="55">
        <v>43568</v>
      </c>
      <c r="D156" s="51" t="s">
        <v>445</v>
      </c>
      <c r="E156" s="2" t="str">
        <f>'2021-2022'!E129</f>
        <v>Старший дошкольный возраст</v>
      </c>
      <c r="F156" s="2" t="str">
        <f>'2021-2022'!F129</f>
        <v>От 4 лет</v>
      </c>
      <c r="G156" s="74">
        <v>44434.538055555553</v>
      </c>
      <c r="H156" s="88"/>
      <c r="I156" s="80"/>
      <c r="J156" s="91"/>
    </row>
    <row r="157" spans="1:10" ht="38.25" x14ac:dyDescent="0.2">
      <c r="A157" s="78">
        <v>152</v>
      </c>
      <c r="B157" s="51" t="s">
        <v>902</v>
      </c>
      <c r="C157" s="55">
        <v>43550</v>
      </c>
      <c r="D157" s="51" t="s">
        <v>445</v>
      </c>
      <c r="E157" s="2" t="str">
        <f>'2021-2022'!E130</f>
        <v>Старший дошкольный возраст</v>
      </c>
      <c r="F157" s="2" t="str">
        <f>'2021-2022'!F130</f>
        <v>От 4 лет</v>
      </c>
      <c r="G157" s="74">
        <v>44872.396377314813</v>
      </c>
      <c r="H157" s="88"/>
      <c r="J157" s="91"/>
    </row>
    <row r="158" spans="1:10" ht="38.25" x14ac:dyDescent="0.2">
      <c r="A158" s="78">
        <v>153</v>
      </c>
      <c r="B158" s="51" t="s">
        <v>537</v>
      </c>
      <c r="C158" s="55">
        <v>43530</v>
      </c>
      <c r="D158" s="51" t="s">
        <v>445</v>
      </c>
      <c r="E158" s="2" t="str">
        <f>'2021-2022'!E131</f>
        <v>Старший дошкольный возраст</v>
      </c>
      <c r="F158" s="2" t="str">
        <f>'2021-2022'!F131</f>
        <v>От 4 лет</v>
      </c>
      <c r="G158" s="74">
        <v>44519.534467592595</v>
      </c>
      <c r="H158" s="88"/>
      <c r="J158" s="91"/>
    </row>
    <row r="159" spans="1:10" ht="38.25" x14ac:dyDescent="0.2">
      <c r="A159" s="78">
        <v>154</v>
      </c>
      <c r="B159" s="51" t="s">
        <v>530</v>
      </c>
      <c r="C159" s="55">
        <v>43525</v>
      </c>
      <c r="D159" s="51" t="s">
        <v>445</v>
      </c>
      <c r="E159" s="2" t="str">
        <f>'2021-2022'!E132</f>
        <v>Старший дошкольный возраст</v>
      </c>
      <c r="F159" s="2" t="str">
        <f>'2021-2022'!F132</f>
        <v>От 4 лет</v>
      </c>
      <c r="G159" s="74">
        <v>44414.497997685183</v>
      </c>
      <c r="H159" s="88"/>
      <c r="I159" s="85"/>
      <c r="J159" s="91"/>
    </row>
    <row r="160" spans="1:10" ht="38.25" x14ac:dyDescent="0.2">
      <c r="A160" s="78">
        <v>155</v>
      </c>
      <c r="B160" s="51" t="s">
        <v>533</v>
      </c>
      <c r="C160" s="55">
        <v>43501</v>
      </c>
      <c r="D160" s="51" t="s">
        <v>445</v>
      </c>
      <c r="E160" s="2" t="str">
        <f>'2021-2022'!E133</f>
        <v>Старший дошкольный возраст</v>
      </c>
      <c r="F160" s="2" t="str">
        <f>'2021-2022'!F133</f>
        <v>От 4 лет</v>
      </c>
      <c r="G160" s="74">
        <v>44426.556562500002</v>
      </c>
      <c r="H160" s="88"/>
      <c r="I160" s="85"/>
      <c r="J160" s="91"/>
    </row>
    <row r="161" spans="1:10" ht="38.25" x14ac:dyDescent="0.2">
      <c r="A161" s="78">
        <v>156</v>
      </c>
      <c r="B161" s="51" t="s">
        <v>819</v>
      </c>
      <c r="C161" s="55">
        <v>43497</v>
      </c>
      <c r="D161" s="51" t="s">
        <v>445</v>
      </c>
      <c r="E161" s="2" t="str">
        <f>'2021-2022'!E134</f>
        <v>Старший дошкольный возраст</v>
      </c>
      <c r="F161" s="2" t="str">
        <f>'2021-2022'!F134</f>
        <v>От 4 лет</v>
      </c>
      <c r="G161" s="74">
        <v>44855.393912037034</v>
      </c>
      <c r="H161" s="88"/>
      <c r="I161" s="85"/>
      <c r="J161" s="91"/>
    </row>
    <row r="162" spans="1:10" ht="38.25" x14ac:dyDescent="0.2">
      <c r="A162" s="78">
        <v>157</v>
      </c>
      <c r="B162" s="51" t="s">
        <v>522</v>
      </c>
      <c r="C162" s="55">
        <v>43623</v>
      </c>
      <c r="D162" s="51" t="s">
        <v>445</v>
      </c>
      <c r="E162" s="2" t="str">
        <f>'2021-2022'!E135</f>
        <v>Старший дошкольный возраст</v>
      </c>
      <c r="F162" s="2" t="str">
        <f>'2021-2022'!F135</f>
        <v>От 4 лет</v>
      </c>
      <c r="G162" s="74">
        <v>44774.63685185185</v>
      </c>
      <c r="H162" s="88"/>
      <c r="I162" s="85"/>
      <c r="J162" s="91"/>
    </row>
    <row r="163" spans="1:10" ht="38.25" x14ac:dyDescent="0.2">
      <c r="A163" s="78">
        <v>158</v>
      </c>
      <c r="B163" s="51" t="s">
        <v>929</v>
      </c>
      <c r="C163" s="55">
        <v>43752</v>
      </c>
      <c r="D163" s="51" t="s">
        <v>445</v>
      </c>
      <c r="E163" s="2" t="str">
        <f>'2021-2022'!E136</f>
        <v>Старший дошкольный возраст</v>
      </c>
      <c r="F163" s="2" t="str">
        <f>'2021-2022'!F136</f>
        <v>От 4 лет</v>
      </c>
      <c r="G163" s="74">
        <v>45204.456574074073</v>
      </c>
      <c r="H163" s="88"/>
      <c r="I163" s="85"/>
      <c r="J163" s="91"/>
    </row>
    <row r="164" spans="1:10" ht="38.25" x14ac:dyDescent="0.2">
      <c r="A164" s="78">
        <v>159</v>
      </c>
      <c r="B164" s="51" t="s">
        <v>536</v>
      </c>
      <c r="C164" s="55">
        <v>43589</v>
      </c>
      <c r="D164" s="51" t="s">
        <v>445</v>
      </c>
      <c r="E164" s="2" t="str">
        <f>'2021-2022'!E136</f>
        <v>Старший дошкольный возраст</v>
      </c>
      <c r="F164" s="2" t="str">
        <f>'2021-2022'!F136</f>
        <v>От 4 лет</v>
      </c>
      <c r="G164" s="74">
        <v>44455.714247685188</v>
      </c>
      <c r="H164" s="88"/>
      <c r="I164" s="74">
        <v>45195.437430555554</v>
      </c>
      <c r="J164" s="91" t="s">
        <v>821</v>
      </c>
    </row>
    <row r="165" spans="1:10" ht="38.25" x14ac:dyDescent="0.2">
      <c r="A165" s="78">
        <v>160</v>
      </c>
      <c r="B165" s="51" t="s">
        <v>523</v>
      </c>
      <c r="C165" s="55">
        <v>43815</v>
      </c>
      <c r="D165" s="50" t="s">
        <v>772</v>
      </c>
      <c r="E165" s="2" t="str">
        <f>'2021-2022'!E137</f>
        <v>Старший дошкольный возраст</v>
      </c>
      <c r="F165" s="2" t="str">
        <f>'2021-2022'!F135</f>
        <v>От 4 лет</v>
      </c>
      <c r="G165" s="74">
        <v>44796.866932870369</v>
      </c>
      <c r="H165" s="88"/>
      <c r="I165" s="74">
        <v>45330.457511574074</v>
      </c>
      <c r="J165" s="91" t="s">
        <v>821</v>
      </c>
    </row>
    <row r="166" spans="1:10" ht="38.25" x14ac:dyDescent="0.2">
      <c r="A166" s="78">
        <v>161</v>
      </c>
      <c r="B166" s="51" t="s">
        <v>515</v>
      </c>
      <c r="C166" s="55">
        <v>43808</v>
      </c>
      <c r="D166" s="50" t="s">
        <v>772</v>
      </c>
      <c r="E166" s="2" t="str">
        <f>'2021-2022'!E136</f>
        <v>Старший дошкольный возраст</v>
      </c>
      <c r="F166" s="2" t="str">
        <f>'2021-2022'!F136</f>
        <v>От 4 лет</v>
      </c>
      <c r="G166" s="74">
        <v>44504.41615740741</v>
      </c>
      <c r="H166" s="88"/>
      <c r="I166" s="85"/>
      <c r="J166" s="91"/>
    </row>
    <row r="167" spans="1:10" ht="38.25" x14ac:dyDescent="0.2">
      <c r="A167" s="78">
        <v>162</v>
      </c>
      <c r="B167" s="51" t="s">
        <v>903</v>
      </c>
      <c r="C167" s="55">
        <v>43782</v>
      </c>
      <c r="D167" s="50" t="s">
        <v>772</v>
      </c>
      <c r="E167" s="2" t="str">
        <f>'2021-2022'!E137</f>
        <v>Старший дошкольный возраст</v>
      </c>
      <c r="F167" s="2" t="str">
        <f>'2021-2022'!F137</f>
        <v>От 4 лет</v>
      </c>
      <c r="G167" s="74">
        <v>45155.489687499998</v>
      </c>
      <c r="H167" s="88"/>
      <c r="I167" s="85"/>
      <c r="J167" s="91"/>
    </row>
    <row r="168" spans="1:10" ht="38.25" x14ac:dyDescent="0.2">
      <c r="A168" s="78">
        <v>163</v>
      </c>
      <c r="B168" s="51" t="s">
        <v>518</v>
      </c>
      <c r="C168" s="55">
        <v>43775</v>
      </c>
      <c r="D168" s="50" t="s">
        <v>772</v>
      </c>
      <c r="E168" s="2" t="str">
        <f>'2021-2022'!E138</f>
        <v>Старший дошкольный возраст</v>
      </c>
      <c r="F168" s="2" t="str">
        <f>'2021-2022'!F138</f>
        <v>От 4 лет</v>
      </c>
      <c r="G168" s="74">
        <v>44553.44358796296</v>
      </c>
      <c r="H168" s="88"/>
      <c r="I168" s="85"/>
      <c r="J168" s="91"/>
    </row>
    <row r="169" spans="1:10" ht="38.25" x14ac:dyDescent="0.2">
      <c r="A169" s="78">
        <v>164</v>
      </c>
      <c r="B169" s="51" t="s">
        <v>501</v>
      </c>
      <c r="C169" s="55">
        <v>43767</v>
      </c>
      <c r="D169" s="50" t="s">
        <v>772</v>
      </c>
      <c r="E169" s="2" t="str">
        <f>'2021-2022'!E139</f>
        <v>Старший дошкольный возраст</v>
      </c>
      <c r="F169" s="2" t="str">
        <f>'2021-2022'!F139</f>
        <v>От 4 лет</v>
      </c>
      <c r="G169" s="74">
        <v>44363.581678240742</v>
      </c>
      <c r="H169" s="88"/>
      <c r="J169" s="91"/>
    </row>
    <row r="170" spans="1:10" ht="38.25" x14ac:dyDescent="0.2">
      <c r="A170" s="78">
        <v>165</v>
      </c>
      <c r="B170" s="51" t="s">
        <v>517</v>
      </c>
      <c r="C170" s="55">
        <v>43762</v>
      </c>
      <c r="D170" s="50" t="s">
        <v>772</v>
      </c>
      <c r="E170" s="2" t="str">
        <f>'2021-2022'!E140</f>
        <v>Старший дошкольный возраст</v>
      </c>
      <c r="F170" s="2" t="str">
        <f>'2021-2022'!F140</f>
        <v>От 4 лет</v>
      </c>
      <c r="G170" s="74">
        <v>44552.426365740743</v>
      </c>
      <c r="H170" s="88"/>
      <c r="J170" s="91"/>
    </row>
    <row r="171" spans="1:10" ht="38.25" x14ac:dyDescent="0.2">
      <c r="A171" s="78">
        <v>166</v>
      </c>
      <c r="B171" s="51" t="s">
        <v>509</v>
      </c>
      <c r="C171" s="55">
        <v>43732</v>
      </c>
      <c r="D171" s="50" t="s">
        <v>772</v>
      </c>
      <c r="E171" s="2" t="str">
        <f>'2021-2022'!E141</f>
        <v>Старший дошкольный возраст</v>
      </c>
      <c r="F171" s="2" t="str">
        <f>'2021-2022'!F141</f>
        <v>От 4 лет</v>
      </c>
      <c r="G171" s="74">
        <v>44396.496967592589</v>
      </c>
      <c r="H171" s="88"/>
      <c r="J171" s="91"/>
    </row>
    <row r="172" spans="1:10" ht="38.25" x14ac:dyDescent="0.2">
      <c r="A172" s="78">
        <v>167</v>
      </c>
      <c r="B172" s="51" t="s">
        <v>511</v>
      </c>
      <c r="C172" s="55">
        <v>43726</v>
      </c>
      <c r="D172" s="50" t="s">
        <v>772</v>
      </c>
      <c r="E172" s="2" t="str">
        <f>'2021-2022'!E142</f>
        <v>Старший дошкольный возраст</v>
      </c>
      <c r="F172" s="2" t="str">
        <f>'2021-2022'!F142</f>
        <v>От 4 лет</v>
      </c>
      <c r="G172" s="74">
        <v>44404.413506944446</v>
      </c>
      <c r="H172" s="88"/>
      <c r="J172" s="91"/>
    </row>
    <row r="173" spans="1:10" ht="38.25" x14ac:dyDescent="0.2">
      <c r="A173" s="78">
        <v>168</v>
      </c>
      <c r="B173" s="51" t="s">
        <v>520</v>
      </c>
      <c r="C173" s="55">
        <v>43709</v>
      </c>
      <c r="D173" s="50" t="s">
        <v>772</v>
      </c>
      <c r="E173" s="2" t="str">
        <f>'2021-2022'!E143</f>
        <v>Старший дошкольный возраст</v>
      </c>
      <c r="F173" s="2" t="str">
        <f>'2021-2022'!F143</f>
        <v>От 4 лет</v>
      </c>
      <c r="G173" s="74">
        <v>44719.48646990741</v>
      </c>
      <c r="H173" s="88"/>
      <c r="J173" s="91"/>
    </row>
    <row r="174" spans="1:10" ht="38.25" x14ac:dyDescent="0.2">
      <c r="A174" s="78">
        <v>169</v>
      </c>
      <c r="B174" s="51" t="s">
        <v>904</v>
      </c>
      <c r="C174" s="55">
        <v>43677</v>
      </c>
      <c r="D174" s="50" t="s">
        <v>772</v>
      </c>
      <c r="E174" s="2" t="str">
        <f>'2021-2022'!E144</f>
        <v>Старший дошкольный возраст</v>
      </c>
      <c r="F174" s="2" t="str">
        <f>'2021-2022'!F144</f>
        <v>От 4 лет</v>
      </c>
      <c r="G174" s="74">
        <v>44946.491828703707</v>
      </c>
      <c r="H174" s="88"/>
      <c r="J174" s="91"/>
    </row>
    <row r="175" spans="1:10" ht="38.25" x14ac:dyDescent="0.2">
      <c r="A175" s="78">
        <v>170</v>
      </c>
      <c r="B175" s="51" t="s">
        <v>506</v>
      </c>
      <c r="C175" s="55">
        <v>43635</v>
      </c>
      <c r="D175" s="50" t="s">
        <v>772</v>
      </c>
      <c r="E175" s="2" t="str">
        <f>'2021-2022'!E145</f>
        <v>Старший дошкольный возраст</v>
      </c>
      <c r="F175" s="2" t="str">
        <f>'2021-2022'!F145</f>
        <v>От 4 лет</v>
      </c>
      <c r="G175" s="74">
        <v>44372.569826388892</v>
      </c>
      <c r="H175" s="88"/>
      <c r="J175" s="91"/>
    </row>
    <row r="176" spans="1:10" ht="38.25" x14ac:dyDescent="0.2">
      <c r="A176" s="78">
        <v>171</v>
      </c>
      <c r="B176" s="51" t="s">
        <v>516</v>
      </c>
      <c r="C176" s="55">
        <v>43631</v>
      </c>
      <c r="D176" s="50" t="s">
        <v>772</v>
      </c>
      <c r="E176" s="2" t="str">
        <f>'2021-2022'!E146</f>
        <v>Старший дошкольный возраст</v>
      </c>
      <c r="F176" s="2" t="str">
        <f>'2021-2022'!F146</f>
        <v>От 4 лет</v>
      </c>
      <c r="G176" s="74">
        <v>44522.496307870373</v>
      </c>
      <c r="H176" s="88"/>
      <c r="J176" s="91"/>
    </row>
    <row r="177" spans="1:10" ht="38.25" x14ac:dyDescent="0.2">
      <c r="A177" s="78">
        <v>172</v>
      </c>
      <c r="B177" s="51" t="s">
        <v>905</v>
      </c>
      <c r="C177" s="55">
        <v>43627</v>
      </c>
      <c r="D177" s="50" t="s">
        <v>772</v>
      </c>
      <c r="E177" s="2" t="str">
        <f>'2021-2022'!E147</f>
        <v>Старший дошкольный возраст</v>
      </c>
      <c r="F177" s="2" t="str">
        <f>'2021-2022'!F147</f>
        <v>От 4 лет</v>
      </c>
      <c r="G177" s="74">
        <v>44902.427002314813</v>
      </c>
      <c r="H177" s="88"/>
      <c r="J177" s="91"/>
    </row>
    <row r="178" spans="1:10" ht="38.25" x14ac:dyDescent="0.2">
      <c r="A178" s="78">
        <v>173</v>
      </c>
      <c r="B178" s="51" t="s">
        <v>519</v>
      </c>
      <c r="C178" s="55">
        <v>43592</v>
      </c>
      <c r="D178" s="50" t="s">
        <v>772</v>
      </c>
      <c r="E178" s="2" t="str">
        <f>'2021-2022'!E148</f>
        <v>Старший дошкольный возраст</v>
      </c>
      <c r="F178" s="2" t="str">
        <f>'2021-2022'!F148</f>
        <v>От 4 лет</v>
      </c>
      <c r="G178" s="74">
        <v>44600.635879629626</v>
      </c>
      <c r="H178" s="88"/>
      <c r="J178" s="91"/>
    </row>
    <row r="179" spans="1:10" ht="38.25" x14ac:dyDescent="0.2">
      <c r="A179" s="78">
        <v>174</v>
      </c>
      <c r="B179" s="51" t="s">
        <v>504</v>
      </c>
      <c r="C179" s="55">
        <v>43589</v>
      </c>
      <c r="D179" s="50" t="s">
        <v>772</v>
      </c>
      <c r="E179" s="2" t="str">
        <f>'2021-2022'!E149</f>
        <v>Старший дошкольный возраст</v>
      </c>
      <c r="F179" s="2" t="str">
        <f>'2021-2022'!F149</f>
        <v>От 4 лет</v>
      </c>
      <c r="G179" s="74">
        <v>44368.622233796297</v>
      </c>
      <c r="H179" s="88"/>
      <c r="J179" s="91"/>
    </row>
    <row r="180" spans="1:10" ht="38.25" x14ac:dyDescent="0.2">
      <c r="A180" s="78">
        <v>175</v>
      </c>
      <c r="B180" s="51" t="s">
        <v>510</v>
      </c>
      <c r="C180" s="55">
        <v>43588</v>
      </c>
      <c r="D180" s="50" t="s">
        <v>772</v>
      </c>
      <c r="E180" s="2" t="str">
        <f>'2021-2022'!E150</f>
        <v>Старший дошкольный возраст</v>
      </c>
      <c r="F180" s="2" t="str">
        <f>'2021-2022'!F150</f>
        <v>От 4 лет</v>
      </c>
      <c r="G180" s="74">
        <v>44404.413101851853</v>
      </c>
      <c r="H180" s="88"/>
      <c r="J180" s="91"/>
    </row>
    <row r="181" spans="1:10" ht="38.25" x14ac:dyDescent="0.2">
      <c r="A181" s="78">
        <v>176</v>
      </c>
      <c r="B181" s="51" t="s">
        <v>499</v>
      </c>
      <c r="C181" s="55">
        <v>43572</v>
      </c>
      <c r="D181" s="50" t="s">
        <v>772</v>
      </c>
      <c r="E181" s="2" t="str">
        <f>'2021-2022'!E151</f>
        <v>Старший дошкольный возраст</v>
      </c>
      <c r="F181" s="2" t="str">
        <f>'2021-2022'!F151</f>
        <v>От 4 лет</v>
      </c>
      <c r="G181" s="74">
        <v>44356.513692129629</v>
      </c>
      <c r="H181" s="88"/>
      <c r="J181" s="91"/>
    </row>
    <row r="182" spans="1:10" ht="38.25" x14ac:dyDescent="0.2">
      <c r="A182" s="78">
        <v>177</v>
      </c>
      <c r="B182" s="51" t="s">
        <v>505</v>
      </c>
      <c r="C182" s="55">
        <v>43560</v>
      </c>
      <c r="D182" s="50" t="s">
        <v>772</v>
      </c>
      <c r="E182" s="2" t="str">
        <f>'2021-2022'!E152</f>
        <v>Старший дошкольный возраст</v>
      </c>
      <c r="F182" s="2" t="str">
        <f>'2021-2022'!F152</f>
        <v>От 4 лет</v>
      </c>
      <c r="G182" s="74">
        <v>44369.582476851851</v>
      </c>
      <c r="H182" s="88"/>
      <c r="J182" s="91"/>
    </row>
    <row r="183" spans="1:10" ht="38.25" x14ac:dyDescent="0.2">
      <c r="A183" s="78">
        <v>178</v>
      </c>
      <c r="B183" s="51" t="s">
        <v>502</v>
      </c>
      <c r="C183" s="55">
        <v>43559</v>
      </c>
      <c r="D183" s="50" t="s">
        <v>772</v>
      </c>
      <c r="E183" s="2" t="str">
        <f>'2021-2022'!E153</f>
        <v>Старший дошкольный возраст</v>
      </c>
      <c r="F183" s="2" t="str">
        <f>'2021-2022'!F153</f>
        <v>От 4 лет</v>
      </c>
      <c r="G183" s="74">
        <v>44364.660034722219</v>
      </c>
      <c r="H183" s="88"/>
      <c r="J183" s="91"/>
    </row>
    <row r="184" spans="1:10" ht="38.25" x14ac:dyDescent="0.2">
      <c r="A184" s="78">
        <v>179</v>
      </c>
      <c r="B184" s="51" t="s">
        <v>512</v>
      </c>
      <c r="C184" s="55">
        <v>43544</v>
      </c>
      <c r="D184" s="50" t="s">
        <v>772</v>
      </c>
      <c r="E184" s="2" t="str">
        <f>'2021-2022'!E154</f>
        <v>Старший дошкольный возраст</v>
      </c>
      <c r="F184" s="2" t="str">
        <f>'2021-2022'!F154</f>
        <v>От 4 лет</v>
      </c>
      <c r="G184" s="74">
        <v>44419.634965277779</v>
      </c>
      <c r="H184" s="88"/>
      <c r="J184" s="91"/>
    </row>
    <row r="185" spans="1:10" ht="38.25" x14ac:dyDescent="0.2">
      <c r="A185" s="78">
        <v>180</v>
      </c>
      <c r="B185" s="51" t="s">
        <v>514</v>
      </c>
      <c r="C185" s="55">
        <v>43540</v>
      </c>
      <c r="D185" s="50" t="s">
        <v>772</v>
      </c>
      <c r="E185" s="2" t="str">
        <f>'2021-2022'!E155</f>
        <v>Старший дошкольный возраст</v>
      </c>
      <c r="F185" s="2" t="str">
        <f>'2021-2022'!F155</f>
        <v>От 4 лет</v>
      </c>
      <c r="G185" s="74">
        <v>44351.585578703707</v>
      </c>
      <c r="H185" s="88"/>
      <c r="J185" s="91"/>
    </row>
    <row r="186" spans="1:10" ht="38.25" x14ac:dyDescent="0.2">
      <c r="A186" s="78">
        <v>181</v>
      </c>
      <c r="B186" s="51" t="s">
        <v>507</v>
      </c>
      <c r="C186" s="55">
        <v>43517</v>
      </c>
      <c r="D186" s="50" t="s">
        <v>772</v>
      </c>
      <c r="E186" s="2" t="str">
        <f>'2021-2022'!E156</f>
        <v>Старший дошкольный возраст</v>
      </c>
      <c r="F186" s="2" t="str">
        <f>'2021-2022'!F156</f>
        <v>От 4 лет</v>
      </c>
      <c r="G186" s="74">
        <v>44377.689456018517</v>
      </c>
      <c r="H186" s="88"/>
      <c r="J186" s="91"/>
    </row>
    <row r="187" spans="1:10" ht="38.25" x14ac:dyDescent="0.2">
      <c r="A187" s="78">
        <v>182</v>
      </c>
      <c r="B187" s="51" t="s">
        <v>500</v>
      </c>
      <c r="C187" s="55">
        <v>43512</v>
      </c>
      <c r="D187" s="50" t="s">
        <v>772</v>
      </c>
      <c r="E187" s="2" t="str">
        <f>'2021-2022'!E157</f>
        <v>Старший дошкольный возраст</v>
      </c>
      <c r="F187" s="2" t="str">
        <f>'2021-2022'!F157</f>
        <v>От 4 лет</v>
      </c>
      <c r="G187" s="74">
        <v>44362.480671296296</v>
      </c>
      <c r="H187" s="88"/>
      <c r="J187" s="91"/>
    </row>
    <row r="188" spans="1:10" ht="35.25" customHeight="1" x14ac:dyDescent="0.2">
      <c r="A188" s="78">
        <v>183</v>
      </c>
      <c r="B188" s="51" t="s">
        <v>508</v>
      </c>
      <c r="C188" s="55">
        <v>43498</v>
      </c>
      <c r="D188" s="50" t="s">
        <v>772</v>
      </c>
      <c r="E188" s="2" t="str">
        <f>'2021-2022'!E158</f>
        <v>Старший дошкольный возраст</v>
      </c>
      <c r="F188" s="2" t="str">
        <f>'2021-2022'!F158</f>
        <v xml:space="preserve">От 4 лет </v>
      </c>
      <c r="G188" s="74">
        <v>44385.596817129626</v>
      </c>
      <c r="H188" s="88"/>
      <c r="I188" s="74">
        <v>45247.425775462965</v>
      </c>
      <c r="J188" s="91" t="s">
        <v>821</v>
      </c>
    </row>
    <row r="189" spans="1:10" ht="35.25" customHeight="1" x14ac:dyDescent="0.2">
      <c r="A189" s="78">
        <v>184</v>
      </c>
      <c r="B189" s="51" t="s">
        <v>513</v>
      </c>
      <c r="C189" s="55">
        <v>43612</v>
      </c>
      <c r="D189" s="50" t="s">
        <v>772</v>
      </c>
      <c r="E189" s="2" t="str">
        <f>'2021-2022'!E159</f>
        <v>Старший дошкольный возраст</v>
      </c>
      <c r="F189" s="2" t="str">
        <f>'2021-2022'!F159</f>
        <v xml:space="preserve">От 4 лет </v>
      </c>
      <c r="G189" s="74">
        <v>44426.522291666668</v>
      </c>
      <c r="H189" s="88"/>
      <c r="J189" s="91"/>
    </row>
    <row r="190" spans="1:10" ht="25.5" x14ac:dyDescent="0.2">
      <c r="A190" s="78">
        <v>185</v>
      </c>
      <c r="B190" s="51" t="s">
        <v>906</v>
      </c>
      <c r="C190" s="55">
        <v>43800</v>
      </c>
      <c r="D190" s="51" t="s">
        <v>446</v>
      </c>
      <c r="E190" s="50" t="s">
        <v>709</v>
      </c>
      <c r="F190" s="50" t="s">
        <v>193</v>
      </c>
      <c r="G190" s="74">
        <v>45166.772118055553</v>
      </c>
      <c r="H190" s="88"/>
      <c r="J190" s="91"/>
    </row>
    <row r="191" spans="1:10" ht="25.5" x14ac:dyDescent="0.2">
      <c r="A191" s="78">
        <v>186</v>
      </c>
      <c r="B191" s="51" t="s">
        <v>907</v>
      </c>
      <c r="C191" s="55">
        <v>43778</v>
      </c>
      <c r="D191" s="51" t="s">
        <v>446</v>
      </c>
      <c r="E191" s="50" t="s">
        <v>709</v>
      </c>
      <c r="F191" s="50" t="s">
        <v>193</v>
      </c>
      <c r="G191" s="74">
        <v>45191.665312500001</v>
      </c>
      <c r="H191" s="88"/>
      <c r="J191" s="91"/>
    </row>
    <row r="192" spans="1:10" ht="25.5" x14ac:dyDescent="0.2">
      <c r="A192" s="78">
        <v>187</v>
      </c>
      <c r="B192" s="51" t="s">
        <v>908</v>
      </c>
      <c r="C192" s="55">
        <v>43733</v>
      </c>
      <c r="D192" s="51" t="s">
        <v>446</v>
      </c>
      <c r="E192" s="50" t="s">
        <v>709</v>
      </c>
      <c r="F192" s="50" t="s">
        <v>193</v>
      </c>
      <c r="G192" s="74">
        <v>45125.493831018517</v>
      </c>
      <c r="H192" s="88"/>
      <c r="J192" s="91"/>
    </row>
    <row r="193" spans="1:10" ht="25.5" x14ac:dyDescent="0.2">
      <c r="A193" s="78">
        <v>188</v>
      </c>
      <c r="B193" s="51" t="s">
        <v>909</v>
      </c>
      <c r="C193" s="55">
        <v>43691</v>
      </c>
      <c r="D193" s="51" t="s">
        <v>446</v>
      </c>
      <c r="E193" s="50" t="s">
        <v>709</v>
      </c>
      <c r="F193" s="50" t="s">
        <v>193</v>
      </c>
      <c r="G193" s="74">
        <v>45152.622094907405</v>
      </c>
      <c r="H193" s="88"/>
      <c r="I193" s="81"/>
      <c r="J193" s="91"/>
    </row>
    <row r="194" spans="1:10" ht="25.5" x14ac:dyDescent="0.2">
      <c r="A194" s="78">
        <v>189</v>
      </c>
      <c r="B194" s="51" t="s">
        <v>910</v>
      </c>
      <c r="C194" s="55">
        <v>43656</v>
      </c>
      <c r="D194" s="51" t="s">
        <v>446</v>
      </c>
      <c r="E194" s="50" t="s">
        <v>709</v>
      </c>
      <c r="F194" s="50" t="s">
        <v>193</v>
      </c>
      <c r="G194" s="74">
        <v>45125.493125000001</v>
      </c>
      <c r="H194" s="88"/>
      <c r="I194" s="35"/>
      <c r="J194" s="91"/>
    </row>
    <row r="195" spans="1:10" ht="25.5" x14ac:dyDescent="0.2">
      <c r="A195" s="78">
        <v>190</v>
      </c>
      <c r="B195" s="51" t="s">
        <v>911</v>
      </c>
      <c r="C195" s="55">
        <v>43652</v>
      </c>
      <c r="D195" s="51" t="s">
        <v>446</v>
      </c>
      <c r="E195" s="50" t="s">
        <v>709</v>
      </c>
      <c r="F195" s="50" t="s">
        <v>193</v>
      </c>
      <c r="G195" s="74">
        <v>45155.488437499997</v>
      </c>
      <c r="H195" s="89"/>
      <c r="I195" s="35"/>
      <c r="J195" s="92"/>
    </row>
    <row r="196" spans="1:10" ht="25.5" x14ac:dyDescent="0.2">
      <c r="A196" s="78">
        <v>191</v>
      </c>
      <c r="B196" s="51" t="s">
        <v>912</v>
      </c>
      <c r="C196" s="55">
        <v>43580</v>
      </c>
      <c r="D196" s="51" t="s">
        <v>446</v>
      </c>
      <c r="E196" s="50" t="s">
        <v>709</v>
      </c>
      <c r="F196" s="50" t="s">
        <v>193</v>
      </c>
      <c r="G196" s="74">
        <v>45119.415405092594</v>
      </c>
      <c r="H196" s="88"/>
      <c r="J196" s="91"/>
    </row>
    <row r="197" spans="1:10" ht="25.5" x14ac:dyDescent="0.2">
      <c r="A197" s="78">
        <v>192</v>
      </c>
      <c r="B197" s="51" t="s">
        <v>913</v>
      </c>
      <c r="C197" s="55">
        <v>43557</v>
      </c>
      <c r="D197" s="51" t="s">
        <v>446</v>
      </c>
      <c r="E197" s="50" t="s">
        <v>709</v>
      </c>
      <c r="F197" s="50" t="s">
        <v>193</v>
      </c>
      <c r="G197" s="74">
        <v>45155.488935185182</v>
      </c>
      <c r="H197" s="88"/>
      <c r="I197" s="74">
        <v>45280.512870370374</v>
      </c>
      <c r="J197" s="91" t="s">
        <v>821</v>
      </c>
    </row>
    <row r="198" spans="1:10" ht="25.5" x14ac:dyDescent="0.2">
      <c r="A198" s="78">
        <v>193</v>
      </c>
      <c r="B198" s="51" t="s">
        <v>914</v>
      </c>
      <c r="C198" s="55">
        <v>43529</v>
      </c>
      <c r="D198" s="51" t="s">
        <v>446</v>
      </c>
      <c r="E198" s="50" t="s">
        <v>709</v>
      </c>
      <c r="F198" s="50" t="s">
        <v>193</v>
      </c>
      <c r="G198" s="74">
        <v>45160.565497685187</v>
      </c>
      <c r="H198" s="88"/>
      <c r="J198" s="91"/>
    </row>
    <row r="199" spans="1:10" ht="25.5" x14ac:dyDescent="0.2">
      <c r="A199" s="78">
        <v>194</v>
      </c>
      <c r="B199" s="51" t="s">
        <v>542</v>
      </c>
      <c r="C199" s="55">
        <v>43475</v>
      </c>
      <c r="D199" s="51" t="s">
        <v>446</v>
      </c>
      <c r="E199" s="50" t="s">
        <v>709</v>
      </c>
      <c r="F199" s="50" t="s">
        <v>193</v>
      </c>
      <c r="G199" s="74">
        <v>45135.420428240737</v>
      </c>
      <c r="H199" s="88"/>
      <c r="J199" s="91"/>
    </row>
    <row r="200" spans="1:10" ht="25.5" x14ac:dyDescent="0.2">
      <c r="A200" s="78">
        <v>195</v>
      </c>
      <c r="B200" s="51" t="s">
        <v>915</v>
      </c>
      <c r="C200" s="55">
        <v>43466</v>
      </c>
      <c r="D200" s="51" t="s">
        <v>446</v>
      </c>
      <c r="E200" s="50" t="s">
        <v>709</v>
      </c>
      <c r="F200" s="50" t="s">
        <v>193</v>
      </c>
      <c r="G200" s="74">
        <v>45163.399097222224</v>
      </c>
      <c r="H200" s="88"/>
      <c r="J200" s="91"/>
    </row>
    <row r="201" spans="1:10" ht="25.5" x14ac:dyDescent="0.2">
      <c r="A201" s="78">
        <v>196</v>
      </c>
      <c r="B201" s="51" t="s">
        <v>926</v>
      </c>
      <c r="C201" s="55">
        <v>43823</v>
      </c>
      <c r="D201" s="51" t="s">
        <v>446</v>
      </c>
      <c r="E201" s="50" t="s">
        <v>709</v>
      </c>
      <c r="F201" s="50" t="s">
        <v>193</v>
      </c>
      <c r="G201" s="74">
        <v>45119.393449074072</v>
      </c>
      <c r="H201" s="88"/>
      <c r="I201" s="74">
        <v>45170.535914351851</v>
      </c>
      <c r="J201" s="91" t="s">
        <v>821</v>
      </c>
    </row>
    <row r="202" spans="1:10" ht="25.5" x14ac:dyDescent="0.2">
      <c r="A202" s="78">
        <v>197</v>
      </c>
      <c r="B202" s="51" t="s">
        <v>927</v>
      </c>
      <c r="C202" s="55">
        <v>43781</v>
      </c>
      <c r="D202" s="51" t="s">
        <v>446</v>
      </c>
      <c r="E202" s="50" t="s">
        <v>709</v>
      </c>
      <c r="F202" s="50" t="s">
        <v>193</v>
      </c>
      <c r="G202" s="74">
        <v>45145.964479166665</v>
      </c>
      <c r="H202" s="88"/>
      <c r="I202" s="74">
        <v>45194.384039351855</v>
      </c>
      <c r="J202" s="91" t="s">
        <v>821</v>
      </c>
    </row>
    <row r="203" spans="1:10" ht="25.5" x14ac:dyDescent="0.2">
      <c r="A203" s="78">
        <v>198</v>
      </c>
      <c r="B203" s="51" t="s">
        <v>570</v>
      </c>
      <c r="C203" s="55">
        <v>43319</v>
      </c>
      <c r="D203" s="51" t="s">
        <v>446</v>
      </c>
      <c r="E203" s="50" t="s">
        <v>709</v>
      </c>
      <c r="F203" s="2" t="str">
        <f>'2021-2022'!F136</f>
        <v>От 4 лет</v>
      </c>
      <c r="G203" s="74">
        <v>44083.567928240744</v>
      </c>
      <c r="H203" s="88"/>
      <c r="I203" s="74">
        <v>45225.474166666667</v>
      </c>
      <c r="J203" s="91" t="s">
        <v>821</v>
      </c>
    </row>
    <row r="204" spans="1:10" ht="25.5" x14ac:dyDescent="0.2">
      <c r="A204" s="78">
        <v>199</v>
      </c>
      <c r="B204" s="51" t="s">
        <v>589</v>
      </c>
      <c r="C204" s="55">
        <v>43454</v>
      </c>
      <c r="D204" s="51" t="s">
        <v>446</v>
      </c>
      <c r="E204" s="50" t="s">
        <v>709</v>
      </c>
      <c r="F204" s="50" t="s">
        <v>193</v>
      </c>
      <c r="G204" s="74">
        <v>44813.633310185185</v>
      </c>
      <c r="H204" s="88"/>
      <c r="J204" s="91"/>
    </row>
    <row r="205" spans="1:10" ht="25.5" x14ac:dyDescent="0.2">
      <c r="A205" s="78">
        <v>200</v>
      </c>
      <c r="B205" s="51" t="s">
        <v>579</v>
      </c>
      <c r="C205" s="55">
        <v>43441</v>
      </c>
      <c r="D205" s="51" t="s">
        <v>446</v>
      </c>
      <c r="E205" s="50" t="s">
        <v>709</v>
      </c>
      <c r="F205" s="50" t="s">
        <v>193</v>
      </c>
      <c r="G205" s="74">
        <v>44771.480532407404</v>
      </c>
      <c r="H205" s="88"/>
      <c r="J205" s="91"/>
    </row>
    <row r="206" spans="1:10" ht="25.5" x14ac:dyDescent="0.2">
      <c r="A206" s="78">
        <v>201</v>
      </c>
      <c r="B206" s="51" t="s">
        <v>588</v>
      </c>
      <c r="C206" s="55">
        <v>43377</v>
      </c>
      <c r="D206" s="51" t="s">
        <v>446</v>
      </c>
      <c r="E206" s="50" t="s">
        <v>709</v>
      </c>
      <c r="F206" s="50" t="s">
        <v>193</v>
      </c>
      <c r="G206" s="74">
        <v>44812.645671296297</v>
      </c>
      <c r="H206" s="88"/>
      <c r="J206" s="91"/>
    </row>
    <row r="207" spans="1:10" ht="25.5" x14ac:dyDescent="0.2">
      <c r="A207" s="78">
        <v>202</v>
      </c>
      <c r="B207" s="51" t="s">
        <v>916</v>
      </c>
      <c r="C207" s="55">
        <v>43328</v>
      </c>
      <c r="D207" s="51" t="s">
        <v>446</v>
      </c>
      <c r="E207" s="50" t="s">
        <v>709</v>
      </c>
      <c r="F207" s="50" t="s">
        <v>193</v>
      </c>
      <c r="G207" s="74">
        <v>45127.605717592596</v>
      </c>
      <c r="H207" s="50"/>
      <c r="J207" s="50"/>
    </row>
    <row r="208" spans="1:10" ht="25.5" x14ac:dyDescent="0.2">
      <c r="A208" s="78">
        <v>203</v>
      </c>
      <c r="B208" s="51" t="s">
        <v>571</v>
      </c>
      <c r="C208" s="55">
        <v>43298</v>
      </c>
      <c r="D208" s="51" t="s">
        <v>446</v>
      </c>
      <c r="E208" s="50" t="s">
        <v>709</v>
      </c>
      <c r="F208" s="50" t="s">
        <v>193</v>
      </c>
      <c r="G208" s="74">
        <v>44354.703055555554</v>
      </c>
      <c r="H208" s="50"/>
      <c r="J208" s="50"/>
    </row>
    <row r="209" spans="1:10" ht="25.5" x14ac:dyDescent="0.2">
      <c r="A209" s="78">
        <v>204</v>
      </c>
      <c r="B209" s="51" t="s">
        <v>573</v>
      </c>
      <c r="C209" s="55">
        <v>43258</v>
      </c>
      <c r="D209" s="51" t="s">
        <v>446</v>
      </c>
      <c r="E209" s="50" t="s">
        <v>709</v>
      </c>
      <c r="F209" s="50" t="s">
        <v>193</v>
      </c>
      <c r="G209" s="74">
        <v>44522.458541666667</v>
      </c>
      <c r="H209" s="50"/>
      <c r="I209" s="74">
        <v>45392.626562500001</v>
      </c>
      <c r="J209" s="50" t="s">
        <v>821</v>
      </c>
    </row>
    <row r="210" spans="1:10" ht="25.5" x14ac:dyDescent="0.2">
      <c r="A210" s="78">
        <v>205</v>
      </c>
      <c r="B210" s="51" t="s">
        <v>917</v>
      </c>
      <c r="C210" s="55">
        <v>43228</v>
      </c>
      <c r="D210" s="51" t="s">
        <v>446</v>
      </c>
      <c r="E210" s="50" t="s">
        <v>709</v>
      </c>
      <c r="F210" s="50" t="s">
        <v>193</v>
      </c>
      <c r="G210" s="74">
        <v>44966.439513888887</v>
      </c>
      <c r="H210" s="50"/>
      <c r="I210" s="83">
        <v>45328.433611111112</v>
      </c>
      <c r="J210" s="50" t="s">
        <v>821</v>
      </c>
    </row>
    <row r="211" spans="1:10" ht="25.5" x14ac:dyDescent="0.2">
      <c r="A211" s="78">
        <v>206</v>
      </c>
      <c r="B211" s="51" t="s">
        <v>576</v>
      </c>
      <c r="C211" s="55">
        <v>43223</v>
      </c>
      <c r="D211" s="51" t="s">
        <v>446</v>
      </c>
      <c r="E211" s="50" t="s">
        <v>709</v>
      </c>
      <c r="F211" s="50" t="s">
        <v>193</v>
      </c>
      <c r="G211" s="74">
        <v>44671.499027777776</v>
      </c>
      <c r="H211" s="50"/>
      <c r="J211" s="50"/>
    </row>
    <row r="212" spans="1:10" ht="25.5" x14ac:dyDescent="0.2">
      <c r="A212" s="78">
        <v>207</v>
      </c>
      <c r="B212" s="51" t="s">
        <v>585</v>
      </c>
      <c r="C212" s="55">
        <v>43172</v>
      </c>
      <c r="D212" s="51" t="s">
        <v>446</v>
      </c>
      <c r="E212" s="50" t="s">
        <v>709</v>
      </c>
      <c r="F212" s="50" t="s">
        <v>193</v>
      </c>
      <c r="G212" s="74">
        <v>44804.433518518519</v>
      </c>
      <c r="H212" s="88"/>
      <c r="I212" s="74">
        <v>45379.535196759258</v>
      </c>
      <c r="J212" s="91" t="s">
        <v>821</v>
      </c>
    </row>
    <row r="213" spans="1:10" ht="25.5" x14ac:dyDescent="0.2">
      <c r="A213" s="78">
        <v>208</v>
      </c>
      <c r="B213" s="51" t="s">
        <v>580</v>
      </c>
      <c r="C213" s="55">
        <v>43155</v>
      </c>
      <c r="D213" s="51" t="s">
        <v>446</v>
      </c>
      <c r="E213" s="50" t="s">
        <v>709</v>
      </c>
      <c r="F213" s="50" t="s">
        <v>193</v>
      </c>
      <c r="G213" s="74">
        <v>44771.559166666666</v>
      </c>
      <c r="H213" s="88"/>
      <c r="J213" s="91"/>
    </row>
    <row r="214" spans="1:10" ht="25.5" x14ac:dyDescent="0.2">
      <c r="A214" s="78">
        <v>209</v>
      </c>
      <c r="B214" s="51" t="s">
        <v>583</v>
      </c>
      <c r="C214" s="55">
        <v>43113</v>
      </c>
      <c r="D214" s="51" t="s">
        <v>446</v>
      </c>
      <c r="E214" s="50" t="s">
        <v>709</v>
      </c>
      <c r="F214" s="50" t="s">
        <v>193</v>
      </c>
      <c r="G214" s="74">
        <v>44788.610914351855</v>
      </c>
      <c r="H214" s="88"/>
      <c r="I214" s="74">
        <v>45260.454409722224</v>
      </c>
      <c r="J214" s="91" t="s">
        <v>821</v>
      </c>
    </row>
    <row r="215" spans="1:10" ht="25.5" x14ac:dyDescent="0.2">
      <c r="A215" s="78">
        <v>210</v>
      </c>
      <c r="B215" s="51" t="s">
        <v>928</v>
      </c>
      <c r="C215" s="55">
        <v>43376</v>
      </c>
      <c r="D215" s="51" t="s">
        <v>446</v>
      </c>
      <c r="E215" s="50" t="s">
        <v>709</v>
      </c>
      <c r="F215" s="50" t="s">
        <v>193</v>
      </c>
      <c r="G215" s="74">
        <v>45175.53665509259</v>
      </c>
      <c r="H215" s="88"/>
      <c r="I215" s="74">
        <v>45182.660173611112</v>
      </c>
      <c r="J215" s="91" t="s">
        <v>821</v>
      </c>
    </row>
    <row r="216" spans="1:10" ht="25.5" x14ac:dyDescent="0.2">
      <c r="A216" s="78">
        <v>211</v>
      </c>
      <c r="B216" s="51" t="s">
        <v>918</v>
      </c>
      <c r="C216" s="55">
        <v>43042</v>
      </c>
      <c r="D216" s="51" t="s">
        <v>446</v>
      </c>
      <c r="E216" s="50" t="s">
        <v>709</v>
      </c>
      <c r="F216" s="50" t="s">
        <v>193</v>
      </c>
      <c r="G216" s="74">
        <v>44868.705324074072</v>
      </c>
      <c r="H216" s="88"/>
      <c r="I216" s="83">
        <v>45327.385914351849</v>
      </c>
      <c r="J216" s="91" t="s">
        <v>821</v>
      </c>
    </row>
    <row r="217" spans="1:10" ht="25.5" x14ac:dyDescent="0.2">
      <c r="A217" s="78">
        <v>212</v>
      </c>
      <c r="B217" s="51" t="s">
        <v>931</v>
      </c>
      <c r="C217" s="55">
        <v>43717</v>
      </c>
      <c r="D217" s="51" t="s">
        <v>446</v>
      </c>
      <c r="E217" s="50" t="s">
        <v>709</v>
      </c>
      <c r="F217" s="50" t="s">
        <v>193</v>
      </c>
      <c r="G217" s="74">
        <v>45202.548680555556</v>
      </c>
      <c r="H217" s="88"/>
      <c r="J217" s="91"/>
    </row>
    <row r="218" spans="1:10" ht="25.5" x14ac:dyDescent="0.2">
      <c r="A218" s="78">
        <v>213</v>
      </c>
      <c r="B218" s="51" t="s">
        <v>941</v>
      </c>
      <c r="C218" s="55">
        <v>43727</v>
      </c>
      <c r="D218" s="51" t="s">
        <v>446</v>
      </c>
      <c r="E218" s="50" t="s">
        <v>709</v>
      </c>
      <c r="F218" s="50" t="s">
        <v>193</v>
      </c>
      <c r="G218" s="74">
        <v>45254.431689814817</v>
      </c>
      <c r="H218" s="88"/>
      <c r="I218" s="74">
        <v>45299.575057870374</v>
      </c>
      <c r="J218" s="91" t="s">
        <v>821</v>
      </c>
    </row>
    <row r="219" spans="1:10" ht="25.5" x14ac:dyDescent="0.2">
      <c r="A219" s="78">
        <v>214</v>
      </c>
      <c r="B219" s="51" t="s">
        <v>944</v>
      </c>
      <c r="C219" s="55">
        <v>43742</v>
      </c>
      <c r="D219" s="51" t="s">
        <v>446</v>
      </c>
      <c r="E219" s="50" t="s">
        <v>709</v>
      </c>
      <c r="F219" s="50" t="s">
        <v>193</v>
      </c>
      <c r="G219" s="74">
        <v>45268.486863425926</v>
      </c>
      <c r="H219" s="88"/>
      <c r="J219" s="91"/>
    </row>
    <row r="220" spans="1:10" ht="25.5" x14ac:dyDescent="0.2">
      <c r="A220" s="78">
        <v>215</v>
      </c>
      <c r="B220" s="51" t="s">
        <v>945</v>
      </c>
      <c r="C220" s="55">
        <v>43829</v>
      </c>
      <c r="D220" s="51" t="s">
        <v>446</v>
      </c>
      <c r="E220" s="50" t="s">
        <v>709</v>
      </c>
      <c r="F220" s="50" t="s">
        <v>193</v>
      </c>
      <c r="G220" s="74">
        <v>45314.69730324074</v>
      </c>
      <c r="H220" s="88"/>
      <c r="J220" s="91"/>
    </row>
    <row r="221" spans="1:10" ht="25.5" x14ac:dyDescent="0.2">
      <c r="A221" s="78">
        <v>216</v>
      </c>
      <c r="B221" s="51" t="s">
        <v>946</v>
      </c>
      <c r="C221" s="55">
        <v>43643</v>
      </c>
      <c r="D221" s="51" t="s">
        <v>446</v>
      </c>
      <c r="E221" s="50" t="s">
        <v>709</v>
      </c>
      <c r="F221" s="50" t="s">
        <v>193</v>
      </c>
      <c r="G221" s="74">
        <v>45308.68681712963</v>
      </c>
      <c r="H221" s="88"/>
      <c r="J221" s="91"/>
    </row>
    <row r="222" spans="1:10" ht="25.5" x14ac:dyDescent="0.2">
      <c r="A222" s="78">
        <v>217</v>
      </c>
      <c r="B222" s="51" t="s">
        <v>947</v>
      </c>
      <c r="C222" s="55">
        <v>43558</v>
      </c>
      <c r="D222" s="51" t="s">
        <v>446</v>
      </c>
      <c r="E222" s="50" t="s">
        <v>709</v>
      </c>
      <c r="F222" s="50" t="s">
        <v>193</v>
      </c>
      <c r="G222" s="74">
        <v>45308.511180555557</v>
      </c>
      <c r="H222" s="88"/>
      <c r="J222" s="91"/>
    </row>
    <row r="223" spans="1:10" ht="25.5" x14ac:dyDescent="0.2">
      <c r="A223" s="78">
        <v>218</v>
      </c>
      <c r="B223" s="51" t="s">
        <v>953</v>
      </c>
      <c r="C223" s="55">
        <v>43830</v>
      </c>
      <c r="D223" s="51" t="s">
        <v>446</v>
      </c>
      <c r="E223" s="50" t="s">
        <v>709</v>
      </c>
      <c r="F223" s="50" t="s">
        <v>193</v>
      </c>
      <c r="G223" s="74">
        <v>45357.512488425928</v>
      </c>
      <c r="H223" s="88"/>
      <c r="J223" s="91"/>
    </row>
    <row r="224" spans="1:10" ht="25.5" x14ac:dyDescent="0.2">
      <c r="A224" s="78">
        <v>219</v>
      </c>
      <c r="B224" s="51" t="s">
        <v>927</v>
      </c>
      <c r="C224" s="55">
        <v>43781</v>
      </c>
      <c r="D224" s="51" t="s">
        <v>446</v>
      </c>
      <c r="E224" s="50" t="s">
        <v>709</v>
      </c>
      <c r="F224" s="50" t="s">
        <v>193</v>
      </c>
      <c r="G224" s="74">
        <v>45392.357812499999</v>
      </c>
      <c r="H224" s="88"/>
      <c r="J224" s="91"/>
    </row>
    <row r="225" spans="1:10" ht="25.5" x14ac:dyDescent="0.2">
      <c r="A225" s="78">
        <v>220</v>
      </c>
      <c r="B225" s="51" t="s">
        <v>615</v>
      </c>
      <c r="C225" s="55">
        <v>43448</v>
      </c>
      <c r="D225" s="51" t="s">
        <v>683</v>
      </c>
      <c r="E225" s="50" t="s">
        <v>709</v>
      </c>
      <c r="F225" s="50" t="s">
        <v>193</v>
      </c>
      <c r="G225" s="74">
        <v>44228.583807870367</v>
      </c>
      <c r="H225" s="88"/>
      <c r="J225" s="91"/>
    </row>
    <row r="226" spans="1:10" ht="25.5" x14ac:dyDescent="0.2">
      <c r="A226" s="78">
        <v>221</v>
      </c>
      <c r="B226" s="51" t="s">
        <v>616</v>
      </c>
      <c r="C226" s="55">
        <v>43422</v>
      </c>
      <c r="D226" s="51" t="s">
        <v>683</v>
      </c>
      <c r="E226" s="50" t="s">
        <v>709</v>
      </c>
      <c r="F226" s="50" t="s">
        <v>193</v>
      </c>
      <c r="G226" s="74">
        <v>44229.658472222225</v>
      </c>
      <c r="H226" s="88"/>
      <c r="J226" s="91"/>
    </row>
    <row r="227" spans="1:10" ht="25.5" x14ac:dyDescent="0.2">
      <c r="A227" s="78">
        <v>222</v>
      </c>
      <c r="B227" s="51" t="s">
        <v>919</v>
      </c>
      <c r="C227" s="55">
        <v>43407</v>
      </c>
      <c r="D227" s="51" t="s">
        <v>683</v>
      </c>
      <c r="E227" s="50" t="s">
        <v>709</v>
      </c>
      <c r="F227" s="50" t="s">
        <v>193</v>
      </c>
      <c r="G227" s="74">
        <v>45082.641851851855</v>
      </c>
      <c r="H227" s="88"/>
      <c r="J227" s="91"/>
    </row>
    <row r="228" spans="1:10" ht="25.5" x14ac:dyDescent="0.2">
      <c r="A228" s="78">
        <v>223</v>
      </c>
      <c r="B228" s="51" t="s">
        <v>620</v>
      </c>
      <c r="C228" s="55">
        <v>43404</v>
      </c>
      <c r="D228" s="51" t="s">
        <v>683</v>
      </c>
      <c r="E228" s="50" t="s">
        <v>709</v>
      </c>
      <c r="F228" s="50" t="s">
        <v>193</v>
      </c>
      <c r="G228" s="74">
        <v>44371.592951388891</v>
      </c>
      <c r="H228" s="88"/>
      <c r="J228" s="91"/>
    </row>
    <row r="229" spans="1:10" ht="25.5" x14ac:dyDescent="0.2">
      <c r="A229" s="78">
        <v>224</v>
      </c>
      <c r="B229" s="51" t="s">
        <v>613</v>
      </c>
      <c r="C229" s="55">
        <v>43397</v>
      </c>
      <c r="D229" s="51" t="s">
        <v>683</v>
      </c>
      <c r="E229" s="50" t="s">
        <v>709</v>
      </c>
      <c r="F229" s="50" t="s">
        <v>193</v>
      </c>
      <c r="G229" s="74">
        <v>44214.488796296297</v>
      </c>
      <c r="H229" s="88"/>
      <c r="J229" s="91"/>
    </row>
    <row r="230" spans="1:10" ht="25.5" x14ac:dyDescent="0.2">
      <c r="A230" s="78">
        <v>225</v>
      </c>
      <c r="B230" s="51" t="s">
        <v>621</v>
      </c>
      <c r="C230" s="55">
        <v>43390</v>
      </c>
      <c r="D230" s="51" t="s">
        <v>683</v>
      </c>
      <c r="E230" s="50" t="s">
        <v>709</v>
      </c>
      <c r="F230" s="50" t="s">
        <v>193</v>
      </c>
      <c r="G230" s="74">
        <v>44385.518437500003</v>
      </c>
      <c r="H230" s="88"/>
      <c r="J230" s="91"/>
    </row>
    <row r="231" spans="1:10" ht="25.5" x14ac:dyDescent="0.2">
      <c r="A231" s="78">
        <v>226</v>
      </c>
      <c r="B231" s="51" t="s">
        <v>617</v>
      </c>
      <c r="C231" s="55">
        <v>43349</v>
      </c>
      <c r="D231" s="51" t="s">
        <v>683</v>
      </c>
      <c r="E231" s="50" t="s">
        <v>709</v>
      </c>
      <c r="F231" s="50" t="s">
        <v>193</v>
      </c>
      <c r="G231" s="74">
        <v>44237.644953703704</v>
      </c>
      <c r="H231" s="88"/>
      <c r="J231" s="91"/>
    </row>
    <row r="232" spans="1:10" ht="25.5" x14ac:dyDescent="0.2">
      <c r="A232" s="78">
        <v>227</v>
      </c>
      <c r="B232" s="51" t="s">
        <v>612</v>
      </c>
      <c r="C232" s="55">
        <v>43346</v>
      </c>
      <c r="D232" s="51" t="s">
        <v>683</v>
      </c>
      <c r="E232" s="50" t="s">
        <v>709</v>
      </c>
      <c r="F232" s="50" t="s">
        <v>193</v>
      </c>
      <c r="G232" s="74">
        <v>44138.41375</v>
      </c>
      <c r="H232" s="88"/>
      <c r="J232" s="91"/>
    </row>
    <row r="233" spans="1:10" ht="25.5" x14ac:dyDescent="0.2">
      <c r="A233" s="78">
        <v>228</v>
      </c>
      <c r="B233" s="51" t="s">
        <v>618</v>
      </c>
      <c r="C233" s="55">
        <v>43337</v>
      </c>
      <c r="D233" s="51" t="s">
        <v>683</v>
      </c>
      <c r="E233" s="50" t="s">
        <v>709</v>
      </c>
      <c r="F233" s="50" t="s">
        <v>193</v>
      </c>
      <c r="G233" s="74">
        <v>44298.400833333333</v>
      </c>
      <c r="H233" s="88"/>
      <c r="J233" s="91"/>
    </row>
    <row r="234" spans="1:10" ht="25.5" x14ac:dyDescent="0.2">
      <c r="A234" s="78">
        <v>229</v>
      </c>
      <c r="B234" s="51" t="s">
        <v>625</v>
      </c>
      <c r="C234" s="55">
        <v>43335</v>
      </c>
      <c r="D234" s="51" t="s">
        <v>683</v>
      </c>
      <c r="E234" s="50" t="s">
        <v>709</v>
      </c>
      <c r="F234" s="50" t="s">
        <v>193</v>
      </c>
      <c r="G234" s="74">
        <v>44721.566516203704</v>
      </c>
      <c r="H234" s="88"/>
      <c r="J234" s="91"/>
    </row>
    <row r="235" spans="1:10" ht="25.5" x14ac:dyDescent="0.2">
      <c r="A235" s="78">
        <v>230</v>
      </c>
      <c r="B235" s="51" t="s">
        <v>920</v>
      </c>
      <c r="C235" s="55">
        <v>43331</v>
      </c>
      <c r="D235" s="51" t="s">
        <v>683</v>
      </c>
      <c r="E235" s="50" t="s">
        <v>709</v>
      </c>
      <c r="F235" s="50" t="s">
        <v>193</v>
      </c>
      <c r="G235" s="74">
        <v>45162.423831018517</v>
      </c>
      <c r="H235" s="88"/>
      <c r="J235" s="91"/>
    </row>
    <row r="236" spans="1:10" ht="25.5" x14ac:dyDescent="0.2">
      <c r="A236" s="78">
        <v>231</v>
      </c>
      <c r="B236" s="51" t="s">
        <v>584</v>
      </c>
      <c r="C236" s="55">
        <v>43321</v>
      </c>
      <c r="D236" s="51" t="s">
        <v>683</v>
      </c>
      <c r="E236" s="50" t="s">
        <v>709</v>
      </c>
      <c r="F236" s="50" t="s">
        <v>193</v>
      </c>
      <c r="G236" s="74">
        <v>45041.591469907406</v>
      </c>
      <c r="H236" s="88"/>
      <c r="J236" s="91"/>
    </row>
    <row r="237" spans="1:10" ht="25.5" x14ac:dyDescent="0.2">
      <c r="A237" s="78">
        <v>232</v>
      </c>
      <c r="B237" s="51" t="s">
        <v>614</v>
      </c>
      <c r="C237" s="55">
        <v>43283</v>
      </c>
      <c r="D237" s="51" t="s">
        <v>683</v>
      </c>
      <c r="E237" s="50" t="s">
        <v>709</v>
      </c>
      <c r="F237" s="50" t="s">
        <v>193</v>
      </c>
      <c r="G237" s="74">
        <v>44221.537407407406</v>
      </c>
      <c r="H237" s="88"/>
      <c r="J237" s="91"/>
    </row>
    <row r="238" spans="1:10" ht="25.5" x14ac:dyDescent="0.2">
      <c r="A238" s="78">
        <v>233</v>
      </c>
      <c r="B238" s="51" t="s">
        <v>627</v>
      </c>
      <c r="C238" s="55">
        <v>43255</v>
      </c>
      <c r="D238" s="51" t="s">
        <v>683</v>
      </c>
      <c r="E238" s="50" t="s">
        <v>709</v>
      </c>
      <c r="F238" s="50" t="s">
        <v>193</v>
      </c>
      <c r="G238" s="74">
        <v>44788.460486111115</v>
      </c>
      <c r="H238" s="88"/>
      <c r="J238" s="91"/>
    </row>
    <row r="239" spans="1:10" ht="25.5" x14ac:dyDescent="0.2">
      <c r="A239" s="78">
        <v>234</v>
      </c>
      <c r="B239" s="51" t="s">
        <v>921</v>
      </c>
      <c r="C239" s="55">
        <v>43253</v>
      </c>
      <c r="D239" s="51" t="s">
        <v>683</v>
      </c>
      <c r="E239" s="50" t="s">
        <v>709</v>
      </c>
      <c r="F239" s="50" t="s">
        <v>193</v>
      </c>
      <c r="G239" s="74">
        <v>44851.678043981483</v>
      </c>
      <c r="H239" s="88"/>
      <c r="J239" s="91"/>
    </row>
    <row r="240" spans="1:10" ht="25.5" x14ac:dyDescent="0.2">
      <c r="A240" s="78">
        <v>235</v>
      </c>
      <c r="B240" s="51" t="s">
        <v>607</v>
      </c>
      <c r="C240" s="55">
        <v>43244</v>
      </c>
      <c r="D240" s="51" t="s">
        <v>683</v>
      </c>
      <c r="E240" s="50" t="s">
        <v>709</v>
      </c>
      <c r="F240" s="50" t="s">
        <v>193</v>
      </c>
      <c r="G240" s="74">
        <v>44007.45784722222</v>
      </c>
      <c r="H240" s="88"/>
      <c r="J240" s="91"/>
    </row>
    <row r="241" spans="1:10" ht="25.5" x14ac:dyDescent="0.2">
      <c r="A241" s="78">
        <v>236</v>
      </c>
      <c r="B241" s="51" t="s">
        <v>608</v>
      </c>
      <c r="C241" s="55">
        <v>43237</v>
      </c>
      <c r="D241" s="51" t="s">
        <v>683</v>
      </c>
      <c r="E241" s="50" t="s">
        <v>709</v>
      </c>
      <c r="F241" s="50" t="s">
        <v>193</v>
      </c>
      <c r="G241" s="74">
        <v>44041.512106481481</v>
      </c>
      <c r="H241" s="88"/>
      <c r="J241" s="91"/>
    </row>
    <row r="242" spans="1:10" ht="25.5" x14ac:dyDescent="0.2">
      <c r="A242" s="78">
        <v>237</v>
      </c>
      <c r="B242" s="51" t="s">
        <v>626</v>
      </c>
      <c r="C242" s="55">
        <v>43237</v>
      </c>
      <c r="D242" s="51" t="s">
        <v>683</v>
      </c>
      <c r="E242" s="50" t="s">
        <v>709</v>
      </c>
      <c r="F242" s="50" t="s">
        <v>193</v>
      </c>
      <c r="G242" s="74">
        <v>44770.540983796294</v>
      </c>
      <c r="H242" s="88"/>
      <c r="J242" s="91"/>
    </row>
    <row r="243" spans="1:10" ht="25.5" x14ac:dyDescent="0.2">
      <c r="A243" s="78">
        <v>238</v>
      </c>
      <c r="B243" s="51" t="s">
        <v>609</v>
      </c>
      <c r="C243" s="55">
        <v>43189</v>
      </c>
      <c r="D243" s="51" t="s">
        <v>683</v>
      </c>
      <c r="E243" s="50" t="s">
        <v>709</v>
      </c>
      <c r="F243" s="50" t="s">
        <v>193</v>
      </c>
      <c r="G243" s="74">
        <v>44063.613449074073</v>
      </c>
      <c r="H243" s="88"/>
      <c r="J243" s="91"/>
    </row>
    <row r="244" spans="1:10" ht="25.5" x14ac:dyDescent="0.2">
      <c r="A244" s="78">
        <v>239</v>
      </c>
      <c r="B244" s="51" t="s">
        <v>606</v>
      </c>
      <c r="C244" s="55">
        <v>43186</v>
      </c>
      <c r="D244" s="51" t="s">
        <v>683</v>
      </c>
      <c r="E244" s="50" t="s">
        <v>709</v>
      </c>
      <c r="F244" s="50" t="s">
        <v>193</v>
      </c>
      <c r="G244" s="74">
        <v>44000.373831018522</v>
      </c>
      <c r="H244" s="88"/>
      <c r="J244" s="91"/>
    </row>
    <row r="245" spans="1:10" ht="25.5" x14ac:dyDescent="0.2">
      <c r="A245" s="78">
        <v>240</v>
      </c>
      <c r="B245" s="51" t="s">
        <v>623</v>
      </c>
      <c r="C245" s="55">
        <v>43171</v>
      </c>
      <c r="D245" s="51" t="s">
        <v>683</v>
      </c>
      <c r="E245" s="50" t="s">
        <v>709</v>
      </c>
      <c r="F245" s="50" t="s">
        <v>193</v>
      </c>
      <c r="G245" s="74">
        <v>44588.627986111111</v>
      </c>
      <c r="H245" s="88"/>
      <c r="J245" s="91"/>
    </row>
    <row r="246" spans="1:10" ht="25.5" x14ac:dyDescent="0.2">
      <c r="A246" s="78">
        <v>241</v>
      </c>
      <c r="B246" s="51" t="s">
        <v>610</v>
      </c>
      <c r="C246" s="55">
        <v>43132</v>
      </c>
      <c r="D246" s="51" t="s">
        <v>683</v>
      </c>
      <c r="E246" s="50" t="s">
        <v>709</v>
      </c>
      <c r="F246" s="50" t="s">
        <v>193</v>
      </c>
      <c r="G246" s="74">
        <v>44064.467719907407</v>
      </c>
      <c r="H246" s="88"/>
      <c r="J246" s="91"/>
    </row>
    <row r="247" spans="1:10" ht="25.5" x14ac:dyDescent="0.2">
      <c r="A247" s="78">
        <v>242</v>
      </c>
      <c r="B247" s="51" t="s">
        <v>622</v>
      </c>
      <c r="C247" s="55">
        <v>43132</v>
      </c>
      <c r="D247" s="51" t="s">
        <v>683</v>
      </c>
      <c r="E247" s="50" t="s">
        <v>709</v>
      </c>
      <c r="F247" s="50" t="s">
        <v>193</v>
      </c>
      <c r="G247" s="74">
        <v>44091.634340277778</v>
      </c>
      <c r="H247" s="88"/>
      <c r="J247" s="91"/>
    </row>
    <row r="248" spans="1:10" ht="25.5" x14ac:dyDescent="0.2">
      <c r="A248" s="78">
        <v>243</v>
      </c>
      <c r="B248" s="51" t="s">
        <v>793</v>
      </c>
      <c r="C248" s="55">
        <v>43064</v>
      </c>
      <c r="D248" s="51" t="s">
        <v>683</v>
      </c>
      <c r="E248" s="50" t="s">
        <v>709</v>
      </c>
      <c r="F248" s="50" t="s">
        <v>193</v>
      </c>
      <c r="G248" s="74">
        <v>44252.693981481483</v>
      </c>
      <c r="H248" s="88"/>
      <c r="I248" s="74">
        <v>45239.524467592593</v>
      </c>
      <c r="J248" s="91" t="s">
        <v>821</v>
      </c>
    </row>
    <row r="249" spans="1:10" ht="25.5" x14ac:dyDescent="0.2">
      <c r="A249" s="78">
        <v>244</v>
      </c>
      <c r="B249" s="51" t="s">
        <v>738</v>
      </c>
      <c r="C249" s="55">
        <v>43006</v>
      </c>
      <c r="D249" s="51" t="s">
        <v>683</v>
      </c>
      <c r="E249" s="50" t="s">
        <v>709</v>
      </c>
      <c r="F249" s="50" t="s">
        <v>193</v>
      </c>
      <c r="G249" s="74">
        <v>43706.438842592594</v>
      </c>
      <c r="H249" s="88"/>
      <c r="J249" s="91"/>
    </row>
    <row r="250" spans="1:10" ht="25.5" x14ac:dyDescent="0.2">
      <c r="A250" s="78">
        <v>245</v>
      </c>
      <c r="B250" s="51" t="s">
        <v>574</v>
      </c>
      <c r="C250" s="55">
        <v>43299</v>
      </c>
      <c r="D250" s="51" t="s">
        <v>683</v>
      </c>
      <c r="E250" s="50" t="s">
        <v>709</v>
      </c>
      <c r="F250" s="50" t="s">
        <v>193</v>
      </c>
      <c r="G250" s="74">
        <v>45182.641631944447</v>
      </c>
      <c r="H250" s="88"/>
      <c r="I250" s="74">
        <v>45198.418437499997</v>
      </c>
      <c r="J250" s="91" t="s">
        <v>821</v>
      </c>
    </row>
    <row r="251" spans="1:10" ht="25.5" x14ac:dyDescent="0.2">
      <c r="A251" s="78">
        <v>246</v>
      </c>
      <c r="B251" s="51" t="s">
        <v>942</v>
      </c>
      <c r="C251" s="55">
        <v>43463</v>
      </c>
      <c r="D251" s="51" t="s">
        <v>683</v>
      </c>
      <c r="E251" s="50" t="s">
        <v>709</v>
      </c>
      <c r="F251" s="50" t="s">
        <v>193</v>
      </c>
      <c r="G251" s="74">
        <v>45240.390590277777</v>
      </c>
      <c r="H251" s="88"/>
      <c r="I251" s="74">
        <v>45295.421898148146</v>
      </c>
      <c r="J251" s="91" t="s">
        <v>821</v>
      </c>
    </row>
    <row r="252" spans="1:10" ht="25.5" x14ac:dyDescent="0.2">
      <c r="A252" s="78">
        <v>247</v>
      </c>
      <c r="B252" s="51" t="s">
        <v>664</v>
      </c>
      <c r="C252" s="55">
        <v>43455</v>
      </c>
      <c r="D252" s="51" t="s">
        <v>667</v>
      </c>
      <c r="E252" s="50" t="s">
        <v>709</v>
      </c>
      <c r="F252" s="50" t="s">
        <v>193</v>
      </c>
      <c r="G252" s="74">
        <v>44684.393090277779</v>
      </c>
      <c r="H252" s="88"/>
      <c r="J252" s="91"/>
    </row>
    <row r="253" spans="1:10" ht="25.5" x14ac:dyDescent="0.2">
      <c r="A253" s="78">
        <v>248</v>
      </c>
      <c r="B253" s="51" t="s">
        <v>654</v>
      </c>
      <c r="C253" s="55">
        <v>43447</v>
      </c>
      <c r="D253" s="51" t="s">
        <v>667</v>
      </c>
      <c r="E253" s="50" t="s">
        <v>709</v>
      </c>
      <c r="F253" s="50" t="s">
        <v>193</v>
      </c>
      <c r="G253" s="74">
        <v>44218.570416666669</v>
      </c>
      <c r="H253" s="88"/>
      <c r="I253" s="83">
        <v>45331.444398148145</v>
      </c>
      <c r="J253" s="91" t="s">
        <v>821</v>
      </c>
    </row>
    <row r="254" spans="1:10" ht="25.5" x14ac:dyDescent="0.2">
      <c r="A254" s="78">
        <v>249</v>
      </c>
      <c r="B254" s="51" t="s">
        <v>662</v>
      </c>
      <c r="C254" s="55">
        <v>43447</v>
      </c>
      <c r="D254" s="51" t="s">
        <v>667</v>
      </c>
      <c r="E254" s="50" t="s">
        <v>709</v>
      </c>
      <c r="F254" s="50" t="s">
        <v>193</v>
      </c>
      <c r="G254" s="74">
        <v>44523.47210648148</v>
      </c>
      <c r="H254" s="88"/>
      <c r="J254" s="91"/>
    </row>
    <row r="255" spans="1:10" ht="25.5" x14ac:dyDescent="0.2">
      <c r="A255" s="78">
        <v>250</v>
      </c>
      <c r="B255" s="51" t="s">
        <v>666</v>
      </c>
      <c r="C255" s="55">
        <v>43428</v>
      </c>
      <c r="D255" s="51" t="s">
        <v>667</v>
      </c>
      <c r="E255" s="50" t="s">
        <v>709</v>
      </c>
      <c r="F255" s="50" t="s">
        <v>193</v>
      </c>
      <c r="G255" s="74">
        <v>44797.53466435185</v>
      </c>
      <c r="H255" s="88"/>
      <c r="J255" s="91"/>
    </row>
    <row r="256" spans="1:10" ht="25.5" x14ac:dyDescent="0.2">
      <c r="A256" s="78">
        <v>251</v>
      </c>
      <c r="B256" s="51" t="s">
        <v>656</v>
      </c>
      <c r="C256" s="55">
        <v>43389</v>
      </c>
      <c r="D256" s="51" t="s">
        <v>667</v>
      </c>
      <c r="E256" s="50" t="s">
        <v>709</v>
      </c>
      <c r="F256" s="50" t="s">
        <v>193</v>
      </c>
      <c r="G256" s="74">
        <v>44257.545104166667</v>
      </c>
      <c r="H256" s="88"/>
      <c r="J256" s="91"/>
    </row>
    <row r="257" spans="1:10" ht="25.5" x14ac:dyDescent="0.2">
      <c r="A257" s="78">
        <v>252</v>
      </c>
      <c r="B257" s="51" t="s">
        <v>665</v>
      </c>
      <c r="C257" s="55">
        <v>43376</v>
      </c>
      <c r="D257" s="51" t="s">
        <v>667</v>
      </c>
      <c r="E257" s="50" t="s">
        <v>709</v>
      </c>
      <c r="F257" s="50" t="s">
        <v>193</v>
      </c>
      <c r="G257" s="74">
        <v>44764.465532407405</v>
      </c>
      <c r="H257" s="88"/>
      <c r="I257" s="83">
        <v>45335.388831018521</v>
      </c>
      <c r="J257" s="91" t="s">
        <v>821</v>
      </c>
    </row>
    <row r="258" spans="1:10" ht="25.5" x14ac:dyDescent="0.2">
      <c r="A258" s="78">
        <v>253</v>
      </c>
      <c r="B258" s="51" t="s">
        <v>652</v>
      </c>
      <c r="C258" s="55">
        <v>43374</v>
      </c>
      <c r="D258" s="51" t="s">
        <v>667</v>
      </c>
      <c r="E258" s="50" t="s">
        <v>709</v>
      </c>
      <c r="F258" s="50" t="s">
        <v>193</v>
      </c>
      <c r="G258" s="74">
        <v>44109.588078703702</v>
      </c>
      <c r="H258" s="88"/>
      <c r="J258" s="91"/>
    </row>
    <row r="259" spans="1:10" ht="25.5" x14ac:dyDescent="0.2">
      <c r="A259" s="78">
        <v>254</v>
      </c>
      <c r="B259" s="51" t="s">
        <v>660</v>
      </c>
      <c r="C259" s="55">
        <v>43334</v>
      </c>
      <c r="D259" s="51" t="s">
        <v>667</v>
      </c>
      <c r="E259" s="50" t="s">
        <v>709</v>
      </c>
      <c r="F259" s="50" t="s">
        <v>193</v>
      </c>
      <c r="G259" s="74">
        <v>44368.678807870368</v>
      </c>
      <c r="H259" s="88"/>
      <c r="I259" s="74">
        <v>45411.376574074071</v>
      </c>
      <c r="J259" s="91" t="s">
        <v>821</v>
      </c>
    </row>
    <row r="260" spans="1:10" ht="25.5" x14ac:dyDescent="0.2">
      <c r="A260" s="78">
        <v>255</v>
      </c>
      <c r="B260" s="51" t="s">
        <v>569</v>
      </c>
      <c r="C260" s="55">
        <v>43325</v>
      </c>
      <c r="D260" s="51" t="s">
        <v>667</v>
      </c>
      <c r="E260" s="50" t="s">
        <v>709</v>
      </c>
      <c r="F260" s="50" t="s">
        <v>193</v>
      </c>
      <c r="G260" s="74">
        <v>45099.696956018517</v>
      </c>
      <c r="H260" s="88"/>
      <c r="J260" s="91"/>
    </row>
    <row r="261" spans="1:10" ht="25.5" x14ac:dyDescent="0.2">
      <c r="A261" s="78">
        <v>256</v>
      </c>
      <c r="B261" s="51" t="s">
        <v>655</v>
      </c>
      <c r="C261" s="55">
        <v>43315</v>
      </c>
      <c r="D261" s="51" t="s">
        <v>667</v>
      </c>
      <c r="E261" s="50" t="s">
        <v>709</v>
      </c>
      <c r="F261" s="50" t="s">
        <v>193</v>
      </c>
      <c r="G261" s="74">
        <v>44228.610555555555</v>
      </c>
      <c r="H261" s="88"/>
      <c r="J261" s="91"/>
    </row>
    <row r="262" spans="1:10" ht="25.5" x14ac:dyDescent="0.2">
      <c r="A262" s="78">
        <v>257</v>
      </c>
      <c r="B262" s="51" t="s">
        <v>653</v>
      </c>
      <c r="C262" s="55">
        <v>43313</v>
      </c>
      <c r="D262" s="51" t="s">
        <v>667</v>
      </c>
      <c r="E262" s="50" t="s">
        <v>709</v>
      </c>
      <c r="F262" s="50" t="s">
        <v>193</v>
      </c>
      <c r="G262" s="74">
        <v>44167.475937499999</v>
      </c>
      <c r="H262" s="88"/>
      <c r="J262" s="91"/>
    </row>
    <row r="263" spans="1:10" ht="25.5" x14ac:dyDescent="0.2">
      <c r="A263" s="78">
        <v>258</v>
      </c>
      <c r="B263" s="51" t="s">
        <v>651</v>
      </c>
      <c r="C263" s="55">
        <v>43308</v>
      </c>
      <c r="D263" s="51" t="s">
        <v>667</v>
      </c>
      <c r="E263" s="50" t="s">
        <v>709</v>
      </c>
      <c r="F263" s="50" t="s">
        <v>193</v>
      </c>
      <c r="G263" s="74">
        <v>44081.41207175926</v>
      </c>
      <c r="H263" s="88"/>
      <c r="J263" s="91"/>
    </row>
    <row r="264" spans="1:10" ht="25.5" x14ac:dyDescent="0.2">
      <c r="A264" s="78">
        <v>259</v>
      </c>
      <c r="B264" s="51" t="s">
        <v>648</v>
      </c>
      <c r="C264" s="55">
        <v>43264</v>
      </c>
      <c r="D264" s="51" t="s">
        <v>667</v>
      </c>
      <c r="E264" s="50" t="s">
        <v>709</v>
      </c>
      <c r="F264" s="50" t="s">
        <v>193</v>
      </c>
      <c r="G264" s="74">
        <v>44046.477129629631</v>
      </c>
      <c r="H264" s="88"/>
      <c r="J264" s="91"/>
    </row>
    <row r="265" spans="1:10" ht="25.5" x14ac:dyDescent="0.2">
      <c r="A265" s="78">
        <v>260</v>
      </c>
      <c r="B265" s="51" t="s">
        <v>650</v>
      </c>
      <c r="C265" s="55">
        <v>43258</v>
      </c>
      <c r="D265" s="51" t="s">
        <v>667</v>
      </c>
      <c r="E265" s="50" t="s">
        <v>709</v>
      </c>
      <c r="F265" s="50" t="s">
        <v>193</v>
      </c>
      <c r="G265" s="74">
        <v>44078.571956018517</v>
      </c>
      <c r="H265" s="88"/>
      <c r="J265" s="91"/>
    </row>
    <row r="266" spans="1:10" ht="25.5" x14ac:dyDescent="0.2">
      <c r="A266" s="78">
        <v>261</v>
      </c>
      <c r="B266" s="51" t="s">
        <v>661</v>
      </c>
      <c r="C266" s="55">
        <v>43231</v>
      </c>
      <c r="D266" s="51" t="s">
        <v>667</v>
      </c>
      <c r="E266" s="50" t="s">
        <v>709</v>
      </c>
      <c r="F266" s="50" t="s">
        <v>193</v>
      </c>
      <c r="G266" s="74">
        <v>44481.510081018518</v>
      </c>
      <c r="H266" s="88"/>
      <c r="J266" s="91"/>
    </row>
    <row r="267" spans="1:10" ht="25.5" x14ac:dyDescent="0.2">
      <c r="A267" s="78">
        <v>262</v>
      </c>
      <c r="B267" s="51" t="s">
        <v>658</v>
      </c>
      <c r="C267" s="55">
        <v>43225</v>
      </c>
      <c r="D267" s="51" t="s">
        <v>667</v>
      </c>
      <c r="E267" s="50" t="s">
        <v>709</v>
      </c>
      <c r="F267" s="50" t="s">
        <v>193</v>
      </c>
      <c r="G267" s="74">
        <v>44273.606400462966</v>
      </c>
      <c r="H267" s="88"/>
      <c r="J267" s="91"/>
    </row>
    <row r="268" spans="1:10" ht="25.5" x14ac:dyDescent="0.2">
      <c r="A268" s="78">
        <v>263</v>
      </c>
      <c r="B268" s="51" t="s">
        <v>659</v>
      </c>
      <c r="C268" s="55">
        <v>43219</v>
      </c>
      <c r="D268" s="51" t="s">
        <v>667</v>
      </c>
      <c r="E268" s="50" t="s">
        <v>709</v>
      </c>
      <c r="F268" s="50" t="s">
        <v>193</v>
      </c>
      <c r="G268" s="74">
        <v>44298.396724537037</v>
      </c>
      <c r="H268" s="88"/>
      <c r="J268" s="91"/>
    </row>
    <row r="269" spans="1:10" ht="25.5" x14ac:dyDescent="0.2">
      <c r="A269" s="78">
        <v>264</v>
      </c>
      <c r="B269" s="51" t="s">
        <v>647</v>
      </c>
      <c r="C269" s="55">
        <v>43215</v>
      </c>
      <c r="D269" s="51" t="s">
        <v>667</v>
      </c>
      <c r="E269" s="50" t="s">
        <v>709</v>
      </c>
      <c r="F269" s="50" t="s">
        <v>193</v>
      </c>
      <c r="G269" s="74">
        <v>44007.433206018519</v>
      </c>
      <c r="H269" s="88"/>
      <c r="J269" s="91"/>
    </row>
    <row r="270" spans="1:10" ht="25.5" x14ac:dyDescent="0.2">
      <c r="A270" s="78">
        <v>265</v>
      </c>
      <c r="B270" s="51" t="s">
        <v>649</v>
      </c>
      <c r="C270" s="55">
        <v>43172</v>
      </c>
      <c r="D270" s="51" t="s">
        <v>667</v>
      </c>
      <c r="E270" s="50" t="s">
        <v>709</v>
      </c>
      <c r="F270" s="50" t="s">
        <v>193</v>
      </c>
      <c r="G270" s="74">
        <v>44060.412800925929</v>
      </c>
      <c r="H270" s="88"/>
      <c r="J270" s="91"/>
    </row>
    <row r="271" spans="1:10" ht="25.5" x14ac:dyDescent="0.2">
      <c r="A271" s="78">
        <v>266</v>
      </c>
      <c r="B271" s="51" t="s">
        <v>663</v>
      </c>
      <c r="C271" s="55">
        <v>43169</v>
      </c>
      <c r="D271" s="51" t="s">
        <v>667</v>
      </c>
      <c r="E271" s="50" t="s">
        <v>709</v>
      </c>
      <c r="F271" s="50" t="s">
        <v>193</v>
      </c>
      <c r="G271" s="74">
        <v>44585.458877314813</v>
      </c>
      <c r="H271" s="88"/>
      <c r="I271" s="74">
        <v>45379.52747685185</v>
      </c>
      <c r="J271" s="91" t="s">
        <v>821</v>
      </c>
    </row>
    <row r="272" spans="1:10" ht="25.5" x14ac:dyDescent="0.2">
      <c r="A272" s="78">
        <v>267</v>
      </c>
      <c r="B272" s="51" t="s">
        <v>749</v>
      </c>
      <c r="C272" s="55">
        <v>43053</v>
      </c>
      <c r="D272" s="51" t="s">
        <v>667</v>
      </c>
      <c r="E272" s="50" t="s">
        <v>709</v>
      </c>
      <c r="F272" s="50" t="s">
        <v>193</v>
      </c>
      <c r="G272" s="74">
        <v>44375.514270833337</v>
      </c>
      <c r="H272" s="88"/>
      <c r="J272" s="91"/>
    </row>
    <row r="273" spans="1:10" ht="25.5" x14ac:dyDescent="0.2">
      <c r="A273" s="78">
        <v>268</v>
      </c>
      <c r="B273" s="51" t="s">
        <v>741</v>
      </c>
      <c r="C273" s="55">
        <v>43052</v>
      </c>
      <c r="D273" s="51" t="s">
        <v>667</v>
      </c>
      <c r="E273" s="50" t="s">
        <v>709</v>
      </c>
      <c r="F273" s="50" t="s">
        <v>193</v>
      </c>
      <c r="G273" s="74">
        <v>43727.372430555559</v>
      </c>
      <c r="H273" s="88"/>
      <c r="J273" s="91"/>
    </row>
    <row r="274" spans="1:10" ht="25.5" x14ac:dyDescent="0.2">
      <c r="A274" s="78">
        <v>269</v>
      </c>
      <c r="B274" s="51" t="s">
        <v>794</v>
      </c>
      <c r="C274" s="55">
        <v>43007</v>
      </c>
      <c r="D274" s="51" t="s">
        <v>667</v>
      </c>
      <c r="E274" s="50" t="s">
        <v>709</v>
      </c>
      <c r="F274" s="50" t="s">
        <v>193</v>
      </c>
      <c r="G274" s="74">
        <v>44309.489479166667</v>
      </c>
      <c r="H274" s="50"/>
      <c r="J274" s="50"/>
    </row>
    <row r="275" spans="1:10" ht="25.5" x14ac:dyDescent="0.2">
      <c r="A275" s="78">
        <v>270</v>
      </c>
      <c r="B275" s="51" t="s">
        <v>795</v>
      </c>
      <c r="C275" s="55">
        <v>42981</v>
      </c>
      <c r="D275" s="51" t="s">
        <v>667</v>
      </c>
      <c r="E275" s="50" t="s">
        <v>709</v>
      </c>
      <c r="F275" s="50" t="s">
        <v>193</v>
      </c>
      <c r="G275" s="74">
        <v>44526.380393518521</v>
      </c>
      <c r="H275" s="50"/>
      <c r="J275" s="50"/>
    </row>
    <row r="276" spans="1:10" s="96" customFormat="1" x14ac:dyDescent="0.2">
      <c r="A276" s="93"/>
      <c r="B276" s="94"/>
      <c r="C276" s="95"/>
      <c r="D276" s="94"/>
      <c r="G276" s="86"/>
    </row>
    <row r="277" spans="1:10" s="96" customFormat="1" x14ac:dyDescent="0.2">
      <c r="A277" s="93"/>
      <c r="B277" s="94"/>
      <c r="C277" s="95"/>
      <c r="D277" s="94"/>
      <c r="G277" s="86"/>
    </row>
    <row r="278" spans="1:10" s="96" customFormat="1" x14ac:dyDescent="0.2">
      <c r="A278" s="93"/>
      <c r="C278" s="93"/>
    </row>
    <row r="279" spans="1:10" s="96" customFormat="1" x14ac:dyDescent="0.2">
      <c r="A279" s="93"/>
      <c r="C279" s="93"/>
    </row>
    <row r="280" spans="1:10" ht="12.75" customHeight="1" x14ac:dyDescent="0.2">
      <c r="B280" s="120" t="s">
        <v>0</v>
      </c>
      <c r="C280" s="120"/>
      <c r="D280" s="120"/>
      <c r="E280" s="120"/>
      <c r="F280" s="120"/>
      <c r="G280" s="120"/>
      <c r="H280" s="120"/>
      <c r="I280" s="120"/>
      <c r="J280" s="120"/>
    </row>
    <row r="281" spans="1:10" x14ac:dyDescent="0.2">
      <c r="B281" s="115" t="s">
        <v>406</v>
      </c>
      <c r="C281" s="115"/>
      <c r="D281" s="115"/>
      <c r="E281" s="115"/>
      <c r="F281" s="115"/>
      <c r="G281" s="115"/>
      <c r="H281" s="115"/>
      <c r="I281" s="115"/>
      <c r="J281" s="82"/>
    </row>
    <row r="282" spans="1:10" s="96" customFormat="1" x14ac:dyDescent="0.2">
      <c r="A282" s="93"/>
      <c r="C282" s="93"/>
    </row>
    <row r="283" spans="1:10" s="96" customFormat="1" x14ac:dyDescent="0.2">
      <c r="A283" s="93"/>
      <c r="C283" s="93"/>
    </row>
    <row r="284" spans="1:10" s="96" customFormat="1" x14ac:dyDescent="0.2">
      <c r="A284" s="93"/>
      <c r="C284" s="93"/>
    </row>
    <row r="285" spans="1:10" s="96" customFormat="1" x14ac:dyDescent="0.2">
      <c r="A285" s="93"/>
      <c r="C285" s="93"/>
    </row>
    <row r="286" spans="1:10" s="96" customFormat="1" x14ac:dyDescent="0.2">
      <c r="A286" s="93"/>
      <c r="C286" s="93"/>
    </row>
    <row r="287" spans="1:10" s="96" customFormat="1" x14ac:dyDescent="0.2">
      <c r="A287" s="93"/>
      <c r="C287" s="93"/>
    </row>
    <row r="288" spans="1:10" s="96" customFormat="1" x14ac:dyDescent="0.2">
      <c r="A288" s="93"/>
      <c r="C288" s="93"/>
    </row>
    <row r="289" spans="1:3" s="96" customFormat="1" x14ac:dyDescent="0.2">
      <c r="A289" s="93"/>
      <c r="C289" s="93"/>
    </row>
    <row r="290" spans="1:3" s="96" customFormat="1" x14ac:dyDescent="0.2">
      <c r="A290" s="93"/>
      <c r="C290" s="93"/>
    </row>
    <row r="291" spans="1:3" s="96" customFormat="1" x14ac:dyDescent="0.2">
      <c r="A291" s="93"/>
      <c r="C291" s="93"/>
    </row>
    <row r="292" spans="1:3" s="96" customFormat="1" x14ac:dyDescent="0.2">
      <c r="A292" s="93"/>
      <c r="C292" s="93"/>
    </row>
    <row r="293" spans="1:3" s="96" customFormat="1" x14ac:dyDescent="0.2">
      <c r="A293" s="93"/>
      <c r="C293" s="93"/>
    </row>
    <row r="294" spans="1:3" s="96" customFormat="1" x14ac:dyDescent="0.2">
      <c r="A294" s="93"/>
      <c r="C294" s="93"/>
    </row>
    <row r="295" spans="1:3" s="96" customFormat="1" x14ac:dyDescent="0.2">
      <c r="A295" s="93"/>
      <c r="C295" s="93"/>
    </row>
    <row r="296" spans="1:3" s="96" customFormat="1" x14ac:dyDescent="0.2">
      <c r="A296" s="93"/>
      <c r="C296" s="93"/>
    </row>
    <row r="297" spans="1:3" s="96" customFormat="1" x14ac:dyDescent="0.2">
      <c r="A297" s="93"/>
      <c r="C297" s="93"/>
    </row>
    <row r="298" spans="1:3" s="96" customFormat="1" x14ac:dyDescent="0.2">
      <c r="A298" s="93"/>
      <c r="C298" s="93"/>
    </row>
    <row r="299" spans="1:3" s="96" customFormat="1" x14ac:dyDescent="0.2">
      <c r="A299" s="93"/>
      <c r="C299" s="93"/>
    </row>
    <row r="300" spans="1:3" s="96" customFormat="1" x14ac:dyDescent="0.2">
      <c r="A300" s="93"/>
      <c r="C300" s="93"/>
    </row>
    <row r="301" spans="1:3" s="96" customFormat="1" x14ac:dyDescent="0.2">
      <c r="A301" s="93"/>
      <c r="C301" s="93"/>
    </row>
    <row r="302" spans="1:3" s="96" customFormat="1" x14ac:dyDescent="0.2">
      <c r="A302" s="93"/>
      <c r="C302" s="93"/>
    </row>
    <row r="303" spans="1:3" s="96" customFormat="1" x14ac:dyDescent="0.2">
      <c r="A303" s="93"/>
      <c r="C303" s="93"/>
    </row>
    <row r="304" spans="1:3" s="96" customFormat="1" x14ac:dyDescent="0.2">
      <c r="A304" s="93"/>
      <c r="C304" s="93"/>
    </row>
    <row r="305" spans="1:3" s="96" customFormat="1" x14ac:dyDescent="0.2">
      <c r="A305" s="93"/>
      <c r="C305" s="93"/>
    </row>
    <row r="306" spans="1:3" s="96" customFormat="1" x14ac:dyDescent="0.2">
      <c r="A306" s="93"/>
      <c r="C306" s="93"/>
    </row>
    <row r="307" spans="1:3" s="96" customFormat="1" x14ac:dyDescent="0.2">
      <c r="A307" s="93"/>
      <c r="C307" s="93"/>
    </row>
    <row r="308" spans="1:3" s="96" customFormat="1" x14ac:dyDescent="0.2">
      <c r="A308" s="93"/>
      <c r="C308" s="93"/>
    </row>
    <row r="309" spans="1:3" s="96" customFormat="1" x14ac:dyDescent="0.2">
      <c r="A309" s="93"/>
      <c r="C309" s="93"/>
    </row>
    <row r="310" spans="1:3" s="96" customFormat="1" x14ac:dyDescent="0.2">
      <c r="A310" s="93"/>
      <c r="C310" s="93"/>
    </row>
    <row r="311" spans="1:3" s="96" customFormat="1" x14ac:dyDescent="0.2">
      <c r="A311" s="93"/>
      <c r="C311" s="93"/>
    </row>
    <row r="312" spans="1:3" s="96" customFormat="1" x14ac:dyDescent="0.2">
      <c r="A312" s="93"/>
      <c r="C312" s="93"/>
    </row>
    <row r="313" spans="1:3" s="96" customFormat="1" x14ac:dyDescent="0.2">
      <c r="A313" s="93"/>
      <c r="C313" s="93"/>
    </row>
    <row r="314" spans="1:3" s="96" customFormat="1" x14ac:dyDescent="0.2">
      <c r="A314" s="93"/>
      <c r="C314" s="93"/>
    </row>
    <row r="315" spans="1:3" s="96" customFormat="1" x14ac:dyDescent="0.2">
      <c r="A315" s="93"/>
      <c r="C315" s="93"/>
    </row>
    <row r="316" spans="1:3" s="96" customFormat="1" x14ac:dyDescent="0.2">
      <c r="A316" s="93"/>
      <c r="C316" s="93"/>
    </row>
    <row r="317" spans="1:3" s="96" customFormat="1" x14ac:dyDescent="0.2">
      <c r="A317" s="93"/>
      <c r="C317" s="93"/>
    </row>
    <row r="318" spans="1:3" s="96" customFormat="1" x14ac:dyDescent="0.2">
      <c r="A318" s="93"/>
      <c r="C318" s="93"/>
    </row>
    <row r="319" spans="1:3" s="96" customFormat="1" x14ac:dyDescent="0.2">
      <c r="A319" s="93"/>
      <c r="C319" s="93"/>
    </row>
    <row r="320" spans="1:3" s="96" customFormat="1" x14ac:dyDescent="0.2">
      <c r="A320" s="93"/>
      <c r="C320" s="93"/>
    </row>
    <row r="321" spans="1:3" s="96" customFormat="1" x14ac:dyDescent="0.2">
      <c r="A321" s="93"/>
      <c r="C321" s="93"/>
    </row>
    <row r="322" spans="1:3" s="96" customFormat="1" x14ac:dyDescent="0.2">
      <c r="A322" s="93"/>
      <c r="C322" s="93"/>
    </row>
    <row r="323" spans="1:3" s="96" customFormat="1" x14ac:dyDescent="0.2">
      <c r="A323" s="93"/>
      <c r="C323" s="93"/>
    </row>
    <row r="324" spans="1:3" s="96" customFormat="1" x14ac:dyDescent="0.2">
      <c r="A324" s="93"/>
      <c r="C324" s="93"/>
    </row>
    <row r="325" spans="1:3" s="96" customFormat="1" x14ac:dyDescent="0.2">
      <c r="A325" s="93"/>
      <c r="C325" s="93"/>
    </row>
    <row r="326" spans="1:3" s="96" customFormat="1" x14ac:dyDescent="0.2">
      <c r="A326" s="93"/>
      <c r="C326" s="93"/>
    </row>
    <row r="327" spans="1:3" s="96" customFormat="1" x14ac:dyDescent="0.2">
      <c r="A327" s="93"/>
      <c r="C327" s="93"/>
    </row>
    <row r="328" spans="1:3" s="96" customFormat="1" x14ac:dyDescent="0.2">
      <c r="A328" s="93"/>
      <c r="C328" s="93"/>
    </row>
    <row r="329" spans="1:3" s="96" customFormat="1" x14ac:dyDescent="0.2">
      <c r="A329" s="93"/>
      <c r="C329" s="93"/>
    </row>
    <row r="330" spans="1:3" s="96" customFormat="1" x14ac:dyDescent="0.2">
      <c r="A330" s="93"/>
      <c r="C330" s="93"/>
    </row>
    <row r="331" spans="1:3" s="96" customFormat="1" x14ac:dyDescent="0.2">
      <c r="A331" s="93"/>
      <c r="C331" s="93"/>
    </row>
    <row r="332" spans="1:3" s="96" customFormat="1" x14ac:dyDescent="0.2">
      <c r="A332" s="93"/>
      <c r="C332" s="93"/>
    </row>
    <row r="333" spans="1:3" s="96" customFormat="1" x14ac:dyDescent="0.2">
      <c r="A333" s="93"/>
      <c r="C333" s="93"/>
    </row>
    <row r="334" spans="1:3" s="96" customFormat="1" x14ac:dyDescent="0.2">
      <c r="A334" s="93"/>
      <c r="C334" s="93"/>
    </row>
    <row r="335" spans="1:3" s="96" customFormat="1" x14ac:dyDescent="0.2">
      <c r="A335" s="93"/>
      <c r="C335" s="93"/>
    </row>
    <row r="336" spans="1:3" s="96" customFormat="1" x14ac:dyDescent="0.2">
      <c r="A336" s="93"/>
      <c r="C336" s="93"/>
    </row>
    <row r="337" spans="1:3" s="96" customFormat="1" x14ac:dyDescent="0.2">
      <c r="A337" s="93"/>
      <c r="C337" s="93"/>
    </row>
    <row r="338" spans="1:3" s="96" customFormat="1" x14ac:dyDescent="0.2">
      <c r="A338" s="93"/>
      <c r="C338" s="93"/>
    </row>
    <row r="339" spans="1:3" s="96" customFormat="1" x14ac:dyDescent="0.2">
      <c r="A339" s="93"/>
      <c r="C339" s="93"/>
    </row>
    <row r="340" spans="1:3" s="96" customFormat="1" x14ac:dyDescent="0.2">
      <c r="A340" s="93"/>
      <c r="C340" s="93"/>
    </row>
    <row r="341" spans="1:3" s="96" customFormat="1" x14ac:dyDescent="0.2">
      <c r="A341" s="93"/>
      <c r="C341" s="93"/>
    </row>
    <row r="342" spans="1:3" s="96" customFormat="1" x14ac:dyDescent="0.2">
      <c r="A342" s="93"/>
      <c r="C342" s="93"/>
    </row>
    <row r="343" spans="1:3" s="96" customFormat="1" x14ac:dyDescent="0.2">
      <c r="A343" s="93"/>
      <c r="C343" s="93"/>
    </row>
    <row r="344" spans="1:3" s="96" customFormat="1" x14ac:dyDescent="0.2">
      <c r="A344" s="93"/>
      <c r="C344" s="93"/>
    </row>
    <row r="345" spans="1:3" s="96" customFormat="1" x14ac:dyDescent="0.2">
      <c r="A345" s="93"/>
      <c r="C345" s="93"/>
    </row>
    <row r="346" spans="1:3" s="96" customFormat="1" x14ac:dyDescent="0.2">
      <c r="A346" s="93"/>
      <c r="C346" s="93"/>
    </row>
    <row r="347" spans="1:3" s="96" customFormat="1" x14ac:dyDescent="0.2">
      <c r="A347" s="93"/>
      <c r="C347" s="93"/>
    </row>
    <row r="348" spans="1:3" s="96" customFormat="1" x14ac:dyDescent="0.2">
      <c r="A348" s="93"/>
      <c r="C348" s="93"/>
    </row>
    <row r="349" spans="1:3" s="96" customFormat="1" x14ac:dyDescent="0.2">
      <c r="A349" s="93"/>
      <c r="C349" s="93"/>
    </row>
    <row r="350" spans="1:3" s="96" customFormat="1" x14ac:dyDescent="0.2">
      <c r="A350" s="93"/>
      <c r="C350" s="93"/>
    </row>
    <row r="351" spans="1:3" s="96" customFormat="1" x14ac:dyDescent="0.2">
      <c r="A351" s="93"/>
      <c r="C351" s="93"/>
    </row>
    <row r="352" spans="1:3" s="96" customFormat="1" x14ac:dyDescent="0.2">
      <c r="A352" s="93"/>
      <c r="C352" s="93"/>
    </row>
    <row r="353" spans="1:3" s="96" customFormat="1" x14ac:dyDescent="0.2">
      <c r="A353" s="93"/>
      <c r="C353" s="93"/>
    </row>
    <row r="354" spans="1:3" s="96" customFormat="1" x14ac:dyDescent="0.2">
      <c r="A354" s="93"/>
      <c r="C354" s="93"/>
    </row>
    <row r="355" spans="1:3" s="96" customFormat="1" x14ac:dyDescent="0.2">
      <c r="A355" s="93"/>
      <c r="C355" s="93"/>
    </row>
    <row r="356" spans="1:3" s="96" customFormat="1" x14ac:dyDescent="0.2">
      <c r="A356" s="93"/>
      <c r="C356" s="93"/>
    </row>
    <row r="357" spans="1:3" s="96" customFormat="1" x14ac:dyDescent="0.2">
      <c r="A357" s="93"/>
      <c r="C357" s="93"/>
    </row>
    <row r="358" spans="1:3" s="96" customFormat="1" x14ac:dyDescent="0.2">
      <c r="A358" s="93"/>
      <c r="C358" s="93"/>
    </row>
    <row r="359" spans="1:3" s="96" customFormat="1" x14ac:dyDescent="0.2">
      <c r="A359" s="93"/>
      <c r="C359" s="93"/>
    </row>
    <row r="360" spans="1:3" s="96" customFormat="1" x14ac:dyDescent="0.2">
      <c r="A360" s="93"/>
      <c r="C360" s="93"/>
    </row>
    <row r="361" spans="1:3" s="96" customFormat="1" x14ac:dyDescent="0.2">
      <c r="A361" s="93"/>
      <c r="C361" s="93"/>
    </row>
    <row r="362" spans="1:3" s="96" customFormat="1" x14ac:dyDescent="0.2">
      <c r="A362" s="93"/>
      <c r="C362" s="93"/>
    </row>
    <row r="363" spans="1:3" s="96" customFormat="1" x14ac:dyDescent="0.2">
      <c r="A363" s="93"/>
      <c r="C363" s="93"/>
    </row>
    <row r="364" spans="1:3" s="96" customFormat="1" x14ac:dyDescent="0.2">
      <c r="A364" s="93"/>
      <c r="C364" s="93"/>
    </row>
    <row r="365" spans="1:3" s="96" customFormat="1" x14ac:dyDescent="0.2">
      <c r="A365" s="93"/>
      <c r="C365" s="93"/>
    </row>
    <row r="366" spans="1:3" s="96" customFormat="1" x14ac:dyDescent="0.2">
      <c r="A366" s="93"/>
      <c r="C366" s="93"/>
    </row>
    <row r="367" spans="1:3" s="96" customFormat="1" x14ac:dyDescent="0.2">
      <c r="A367" s="93"/>
      <c r="C367" s="93"/>
    </row>
    <row r="368" spans="1:3" s="96" customFormat="1" x14ac:dyDescent="0.2">
      <c r="A368" s="93"/>
      <c r="C368" s="93"/>
    </row>
    <row r="369" spans="1:3" s="96" customFormat="1" x14ac:dyDescent="0.2">
      <c r="A369" s="93"/>
      <c r="C369" s="93"/>
    </row>
    <row r="370" spans="1:3" s="96" customFormat="1" x14ac:dyDescent="0.2">
      <c r="A370" s="93"/>
      <c r="C370" s="93"/>
    </row>
    <row r="371" spans="1:3" s="96" customFormat="1" x14ac:dyDescent="0.2">
      <c r="A371" s="93"/>
      <c r="C371" s="93"/>
    </row>
    <row r="372" spans="1:3" s="96" customFormat="1" x14ac:dyDescent="0.2">
      <c r="A372" s="93"/>
      <c r="C372" s="93"/>
    </row>
    <row r="373" spans="1:3" s="96" customFormat="1" x14ac:dyDescent="0.2">
      <c r="A373" s="93"/>
      <c r="C373" s="93"/>
    </row>
    <row r="374" spans="1:3" s="96" customFormat="1" x14ac:dyDescent="0.2">
      <c r="A374" s="93"/>
      <c r="C374" s="93"/>
    </row>
    <row r="375" spans="1:3" s="96" customFormat="1" x14ac:dyDescent="0.2">
      <c r="A375" s="93"/>
      <c r="C375" s="93"/>
    </row>
    <row r="376" spans="1:3" s="96" customFormat="1" x14ac:dyDescent="0.2">
      <c r="A376" s="93"/>
      <c r="C376" s="93"/>
    </row>
    <row r="377" spans="1:3" s="96" customFormat="1" x14ac:dyDescent="0.2">
      <c r="A377" s="93"/>
      <c r="C377" s="93"/>
    </row>
    <row r="378" spans="1:3" s="96" customFormat="1" x14ac:dyDescent="0.2">
      <c r="A378" s="93"/>
      <c r="C378" s="93"/>
    </row>
    <row r="379" spans="1:3" s="96" customFormat="1" x14ac:dyDescent="0.2">
      <c r="A379" s="93"/>
      <c r="C379" s="93"/>
    </row>
    <row r="380" spans="1:3" s="96" customFormat="1" x14ac:dyDescent="0.2">
      <c r="A380" s="93"/>
      <c r="C380" s="93"/>
    </row>
    <row r="381" spans="1:3" s="96" customFormat="1" x14ac:dyDescent="0.2">
      <c r="A381" s="93"/>
      <c r="C381" s="93"/>
    </row>
    <row r="382" spans="1:3" s="96" customFormat="1" x14ac:dyDescent="0.2">
      <c r="A382" s="93"/>
      <c r="C382" s="93"/>
    </row>
    <row r="383" spans="1:3" s="96" customFormat="1" x14ac:dyDescent="0.2">
      <c r="A383" s="93"/>
      <c r="C383" s="93"/>
    </row>
    <row r="384" spans="1:3" s="96" customFormat="1" x14ac:dyDescent="0.2">
      <c r="A384" s="93"/>
      <c r="C384" s="93"/>
    </row>
    <row r="385" spans="1:3" s="96" customFormat="1" x14ac:dyDescent="0.2">
      <c r="A385" s="93"/>
      <c r="C385" s="93"/>
    </row>
    <row r="386" spans="1:3" s="96" customFormat="1" x14ac:dyDescent="0.2">
      <c r="A386" s="93"/>
      <c r="C386" s="93"/>
    </row>
    <row r="387" spans="1:3" s="96" customFormat="1" x14ac:dyDescent="0.2">
      <c r="A387" s="93"/>
      <c r="C387" s="93"/>
    </row>
    <row r="388" spans="1:3" s="96" customFormat="1" x14ac:dyDescent="0.2">
      <c r="A388" s="93"/>
      <c r="C388" s="93"/>
    </row>
    <row r="389" spans="1:3" s="96" customFormat="1" x14ac:dyDescent="0.2">
      <c r="A389" s="93"/>
      <c r="C389" s="93"/>
    </row>
    <row r="390" spans="1:3" s="96" customFormat="1" x14ac:dyDescent="0.2">
      <c r="A390" s="93"/>
      <c r="C390" s="93"/>
    </row>
    <row r="391" spans="1:3" s="96" customFormat="1" x14ac:dyDescent="0.2">
      <c r="A391" s="93"/>
      <c r="C391" s="93"/>
    </row>
    <row r="392" spans="1:3" s="96" customFormat="1" x14ac:dyDescent="0.2">
      <c r="A392" s="93"/>
      <c r="C392" s="93"/>
    </row>
    <row r="393" spans="1:3" s="96" customFormat="1" x14ac:dyDescent="0.2">
      <c r="A393" s="93"/>
      <c r="C393" s="93"/>
    </row>
    <row r="394" spans="1:3" s="96" customFormat="1" x14ac:dyDescent="0.2">
      <c r="A394" s="93"/>
      <c r="C394" s="93"/>
    </row>
    <row r="395" spans="1:3" s="96" customFormat="1" x14ac:dyDescent="0.2">
      <c r="A395" s="93"/>
      <c r="C395" s="93"/>
    </row>
    <row r="396" spans="1:3" s="96" customFormat="1" x14ac:dyDescent="0.2">
      <c r="A396" s="93"/>
      <c r="C396" s="93"/>
    </row>
    <row r="397" spans="1:3" s="96" customFormat="1" x14ac:dyDescent="0.2">
      <c r="A397" s="93"/>
      <c r="C397" s="93"/>
    </row>
    <row r="398" spans="1:3" s="96" customFormat="1" x14ac:dyDescent="0.2">
      <c r="A398" s="93"/>
      <c r="C398" s="93"/>
    </row>
    <row r="399" spans="1:3" s="96" customFormat="1" x14ac:dyDescent="0.2">
      <c r="A399" s="93"/>
      <c r="C399" s="93"/>
    </row>
    <row r="400" spans="1:3" s="96" customFormat="1" x14ac:dyDescent="0.2">
      <c r="A400" s="93"/>
      <c r="C400" s="93"/>
    </row>
    <row r="401" spans="1:3" s="96" customFormat="1" x14ac:dyDescent="0.2">
      <c r="A401" s="93"/>
      <c r="C401" s="93"/>
    </row>
    <row r="402" spans="1:3" s="96" customFormat="1" x14ac:dyDescent="0.2">
      <c r="A402" s="93"/>
      <c r="C402" s="93"/>
    </row>
    <row r="403" spans="1:3" s="96" customFormat="1" x14ac:dyDescent="0.2">
      <c r="A403" s="93"/>
      <c r="C403" s="93"/>
    </row>
    <row r="404" spans="1:3" s="96" customFormat="1" x14ac:dyDescent="0.2">
      <c r="A404" s="93"/>
      <c r="C404" s="93"/>
    </row>
    <row r="405" spans="1:3" s="96" customFormat="1" x14ac:dyDescent="0.2">
      <c r="A405" s="93"/>
      <c r="C405" s="93"/>
    </row>
    <row r="406" spans="1:3" s="96" customFormat="1" x14ac:dyDescent="0.2">
      <c r="A406" s="93"/>
      <c r="C406" s="93"/>
    </row>
    <row r="407" spans="1:3" s="96" customFormat="1" x14ac:dyDescent="0.2">
      <c r="A407" s="93"/>
      <c r="C407" s="93"/>
    </row>
    <row r="408" spans="1:3" s="96" customFormat="1" x14ac:dyDescent="0.2">
      <c r="A408" s="93"/>
      <c r="C408" s="93"/>
    </row>
    <row r="409" spans="1:3" s="96" customFormat="1" x14ac:dyDescent="0.2">
      <c r="A409" s="93"/>
      <c r="C409" s="93"/>
    </row>
    <row r="410" spans="1:3" s="96" customFormat="1" x14ac:dyDescent="0.2">
      <c r="A410" s="93"/>
      <c r="C410" s="93"/>
    </row>
    <row r="411" spans="1:3" s="96" customFormat="1" x14ac:dyDescent="0.2">
      <c r="A411" s="93"/>
      <c r="C411" s="93"/>
    </row>
    <row r="412" spans="1:3" s="96" customFormat="1" x14ac:dyDescent="0.2">
      <c r="A412" s="93"/>
      <c r="C412" s="93"/>
    </row>
    <row r="413" spans="1:3" s="96" customFormat="1" x14ac:dyDescent="0.2">
      <c r="A413" s="93"/>
      <c r="C413" s="93"/>
    </row>
    <row r="414" spans="1:3" s="96" customFormat="1" x14ac:dyDescent="0.2">
      <c r="A414" s="93"/>
      <c r="C414" s="93"/>
    </row>
    <row r="415" spans="1:3" s="96" customFormat="1" x14ac:dyDescent="0.2">
      <c r="A415" s="93"/>
      <c r="C415" s="93"/>
    </row>
    <row r="416" spans="1:3" s="96" customFormat="1" x14ac:dyDescent="0.2">
      <c r="A416" s="93"/>
      <c r="C416" s="93"/>
    </row>
    <row r="417" spans="1:3" s="96" customFormat="1" x14ac:dyDescent="0.2">
      <c r="A417" s="93"/>
      <c r="C417" s="93"/>
    </row>
    <row r="418" spans="1:3" s="96" customFormat="1" x14ac:dyDescent="0.2">
      <c r="A418" s="93"/>
      <c r="C418" s="93"/>
    </row>
    <row r="419" spans="1:3" s="96" customFormat="1" x14ac:dyDescent="0.2">
      <c r="A419" s="93"/>
      <c r="C419" s="93"/>
    </row>
    <row r="420" spans="1:3" s="96" customFormat="1" x14ac:dyDescent="0.2">
      <c r="A420" s="93"/>
      <c r="C420" s="93"/>
    </row>
    <row r="421" spans="1:3" s="96" customFormat="1" x14ac:dyDescent="0.2">
      <c r="A421" s="93"/>
      <c r="C421" s="93"/>
    </row>
    <row r="422" spans="1:3" s="96" customFormat="1" x14ac:dyDescent="0.2">
      <c r="A422" s="93"/>
      <c r="C422" s="93"/>
    </row>
    <row r="423" spans="1:3" s="96" customFormat="1" x14ac:dyDescent="0.2">
      <c r="A423" s="93"/>
      <c r="C423" s="93"/>
    </row>
    <row r="424" spans="1:3" s="96" customFormat="1" x14ac:dyDescent="0.2">
      <c r="A424" s="93"/>
      <c r="C424" s="93"/>
    </row>
    <row r="425" spans="1:3" s="96" customFormat="1" x14ac:dyDescent="0.2">
      <c r="A425" s="93"/>
      <c r="C425" s="93"/>
    </row>
    <row r="426" spans="1:3" s="96" customFormat="1" x14ac:dyDescent="0.2">
      <c r="A426" s="93"/>
      <c r="C426" s="93"/>
    </row>
    <row r="427" spans="1:3" s="96" customFormat="1" x14ac:dyDescent="0.2">
      <c r="A427" s="93"/>
      <c r="C427" s="93"/>
    </row>
    <row r="428" spans="1:3" s="96" customFormat="1" x14ac:dyDescent="0.2">
      <c r="A428" s="93"/>
      <c r="C428" s="93"/>
    </row>
    <row r="429" spans="1:3" s="96" customFormat="1" x14ac:dyDescent="0.2">
      <c r="A429" s="93"/>
      <c r="C429" s="93"/>
    </row>
    <row r="430" spans="1:3" s="96" customFormat="1" x14ac:dyDescent="0.2">
      <c r="A430" s="93"/>
      <c r="C430" s="93"/>
    </row>
    <row r="431" spans="1:3" s="96" customFormat="1" x14ac:dyDescent="0.2">
      <c r="A431" s="93"/>
      <c r="C431" s="93"/>
    </row>
    <row r="432" spans="1:3" s="96" customFormat="1" x14ac:dyDescent="0.2">
      <c r="A432" s="93"/>
      <c r="C432" s="93"/>
    </row>
    <row r="433" spans="1:3" s="96" customFormat="1" x14ac:dyDescent="0.2">
      <c r="A433" s="93"/>
      <c r="C433" s="93"/>
    </row>
    <row r="434" spans="1:3" s="96" customFormat="1" x14ac:dyDescent="0.2">
      <c r="A434" s="93"/>
      <c r="C434" s="93"/>
    </row>
    <row r="435" spans="1:3" s="96" customFormat="1" x14ac:dyDescent="0.2">
      <c r="A435" s="93"/>
      <c r="C435" s="93"/>
    </row>
    <row r="436" spans="1:3" s="96" customFormat="1" x14ac:dyDescent="0.2">
      <c r="A436" s="93"/>
      <c r="C436" s="93"/>
    </row>
    <row r="437" spans="1:3" s="96" customFormat="1" x14ac:dyDescent="0.2">
      <c r="A437" s="93"/>
      <c r="C437" s="93"/>
    </row>
    <row r="438" spans="1:3" s="96" customFormat="1" x14ac:dyDescent="0.2">
      <c r="A438" s="93"/>
      <c r="C438" s="93"/>
    </row>
    <row r="439" spans="1:3" s="96" customFormat="1" x14ac:dyDescent="0.2">
      <c r="A439" s="93"/>
      <c r="C439" s="93"/>
    </row>
    <row r="440" spans="1:3" s="96" customFormat="1" x14ac:dyDescent="0.2">
      <c r="A440" s="93"/>
      <c r="C440" s="93"/>
    </row>
    <row r="441" spans="1:3" s="96" customFormat="1" x14ac:dyDescent="0.2">
      <c r="A441" s="93"/>
      <c r="C441" s="93"/>
    </row>
    <row r="442" spans="1:3" s="96" customFormat="1" x14ac:dyDescent="0.2">
      <c r="A442" s="93"/>
      <c r="C442" s="93"/>
    </row>
    <row r="443" spans="1:3" s="96" customFormat="1" x14ac:dyDescent="0.2">
      <c r="A443" s="93"/>
      <c r="C443" s="93"/>
    </row>
    <row r="444" spans="1:3" s="96" customFormat="1" x14ac:dyDescent="0.2">
      <c r="A444" s="93"/>
      <c r="C444" s="93"/>
    </row>
    <row r="445" spans="1:3" s="96" customFormat="1" x14ac:dyDescent="0.2">
      <c r="A445" s="93"/>
      <c r="C445" s="93"/>
    </row>
    <row r="446" spans="1:3" s="96" customFormat="1" x14ac:dyDescent="0.2">
      <c r="A446" s="93"/>
      <c r="C446" s="93"/>
    </row>
    <row r="447" spans="1:3" s="96" customFormat="1" x14ac:dyDescent="0.2">
      <c r="A447" s="93"/>
      <c r="C447" s="93"/>
    </row>
    <row r="448" spans="1:3" s="96" customFormat="1" x14ac:dyDescent="0.2">
      <c r="A448" s="93"/>
      <c r="C448" s="93"/>
    </row>
    <row r="449" spans="1:3" s="96" customFormat="1" x14ac:dyDescent="0.2">
      <c r="A449" s="93"/>
      <c r="C449" s="93"/>
    </row>
    <row r="450" spans="1:3" s="96" customFormat="1" x14ac:dyDescent="0.2">
      <c r="A450" s="93"/>
      <c r="C450" s="93"/>
    </row>
    <row r="451" spans="1:3" s="96" customFormat="1" x14ac:dyDescent="0.2">
      <c r="A451" s="93"/>
      <c r="C451" s="93"/>
    </row>
    <row r="452" spans="1:3" s="96" customFormat="1" x14ac:dyDescent="0.2">
      <c r="A452" s="93"/>
      <c r="C452" s="93"/>
    </row>
    <row r="453" spans="1:3" s="96" customFormat="1" x14ac:dyDescent="0.2">
      <c r="A453" s="93"/>
      <c r="C453" s="93"/>
    </row>
    <row r="454" spans="1:3" s="96" customFormat="1" x14ac:dyDescent="0.2">
      <c r="A454" s="93"/>
      <c r="C454" s="93"/>
    </row>
    <row r="455" spans="1:3" s="96" customFormat="1" x14ac:dyDescent="0.2">
      <c r="A455" s="93"/>
      <c r="C455" s="93"/>
    </row>
    <row r="456" spans="1:3" s="96" customFormat="1" x14ac:dyDescent="0.2">
      <c r="A456" s="93"/>
      <c r="C456" s="93"/>
    </row>
    <row r="457" spans="1:3" s="96" customFormat="1" x14ac:dyDescent="0.2">
      <c r="A457" s="93"/>
      <c r="C457" s="93"/>
    </row>
    <row r="458" spans="1:3" s="96" customFormat="1" x14ac:dyDescent="0.2">
      <c r="A458" s="93"/>
      <c r="C458" s="93"/>
    </row>
    <row r="459" spans="1:3" s="96" customFormat="1" x14ac:dyDescent="0.2">
      <c r="A459" s="93"/>
      <c r="C459" s="93"/>
    </row>
    <row r="460" spans="1:3" s="96" customFormat="1" x14ac:dyDescent="0.2">
      <c r="A460" s="93"/>
      <c r="C460" s="93"/>
    </row>
    <row r="461" spans="1:3" s="96" customFormat="1" x14ac:dyDescent="0.2">
      <c r="A461" s="93"/>
      <c r="C461" s="93"/>
    </row>
    <row r="462" spans="1:3" s="96" customFormat="1" x14ac:dyDescent="0.2">
      <c r="A462" s="93"/>
      <c r="C462" s="93"/>
    </row>
    <row r="463" spans="1:3" s="96" customFormat="1" x14ac:dyDescent="0.2">
      <c r="A463" s="93"/>
      <c r="C463" s="93"/>
    </row>
    <row r="464" spans="1:3" s="96" customFormat="1" x14ac:dyDescent="0.2">
      <c r="A464" s="93"/>
      <c r="C464" s="93"/>
    </row>
    <row r="465" spans="1:3" s="96" customFormat="1" x14ac:dyDescent="0.2">
      <c r="A465" s="93"/>
      <c r="C465" s="93"/>
    </row>
    <row r="466" spans="1:3" s="96" customFormat="1" x14ac:dyDescent="0.2">
      <c r="A466" s="93"/>
      <c r="C466" s="93"/>
    </row>
    <row r="467" spans="1:3" s="96" customFormat="1" x14ac:dyDescent="0.2">
      <c r="A467" s="93"/>
      <c r="C467" s="93"/>
    </row>
    <row r="468" spans="1:3" s="96" customFormat="1" x14ac:dyDescent="0.2">
      <c r="A468" s="93"/>
      <c r="C468" s="93"/>
    </row>
    <row r="469" spans="1:3" s="96" customFormat="1" x14ac:dyDescent="0.2">
      <c r="A469" s="93"/>
      <c r="C469" s="93"/>
    </row>
    <row r="470" spans="1:3" s="96" customFormat="1" x14ac:dyDescent="0.2">
      <c r="A470" s="93"/>
      <c r="C470" s="93"/>
    </row>
    <row r="471" spans="1:3" s="96" customFormat="1" x14ac:dyDescent="0.2">
      <c r="A471" s="93"/>
      <c r="C471" s="93"/>
    </row>
    <row r="472" spans="1:3" s="96" customFormat="1" x14ac:dyDescent="0.2">
      <c r="A472" s="93"/>
      <c r="C472" s="93"/>
    </row>
    <row r="473" spans="1:3" s="96" customFormat="1" x14ac:dyDescent="0.2">
      <c r="A473" s="93"/>
      <c r="C473" s="93"/>
    </row>
    <row r="474" spans="1:3" s="96" customFormat="1" x14ac:dyDescent="0.2">
      <c r="A474" s="93"/>
      <c r="C474" s="93"/>
    </row>
    <row r="475" spans="1:3" s="96" customFormat="1" x14ac:dyDescent="0.2">
      <c r="A475" s="93"/>
      <c r="C475" s="93"/>
    </row>
    <row r="476" spans="1:3" s="96" customFormat="1" x14ac:dyDescent="0.2">
      <c r="A476" s="93"/>
      <c r="C476" s="93"/>
    </row>
    <row r="477" spans="1:3" s="96" customFormat="1" x14ac:dyDescent="0.2">
      <c r="A477" s="93"/>
      <c r="C477" s="93"/>
    </row>
    <row r="478" spans="1:3" s="96" customFormat="1" x14ac:dyDescent="0.2">
      <c r="A478" s="93"/>
      <c r="C478" s="93"/>
    </row>
    <row r="479" spans="1:3" s="96" customFormat="1" x14ac:dyDescent="0.2">
      <c r="A479" s="93"/>
      <c r="C479" s="93"/>
    </row>
    <row r="480" spans="1:3" s="96" customFormat="1" x14ac:dyDescent="0.2">
      <c r="A480" s="93"/>
      <c r="C480" s="93"/>
    </row>
    <row r="481" spans="1:3" s="96" customFormat="1" x14ac:dyDescent="0.2">
      <c r="A481" s="93"/>
      <c r="C481" s="93"/>
    </row>
    <row r="482" spans="1:3" s="96" customFormat="1" x14ac:dyDescent="0.2">
      <c r="A482" s="93"/>
      <c r="C482" s="93"/>
    </row>
    <row r="483" spans="1:3" s="96" customFormat="1" x14ac:dyDescent="0.2">
      <c r="A483" s="93"/>
      <c r="C483" s="93"/>
    </row>
    <row r="484" spans="1:3" s="96" customFormat="1" x14ac:dyDescent="0.2">
      <c r="A484" s="93"/>
      <c r="C484" s="93"/>
    </row>
    <row r="485" spans="1:3" s="96" customFormat="1" x14ac:dyDescent="0.2">
      <c r="A485" s="93"/>
      <c r="C485" s="93"/>
    </row>
    <row r="486" spans="1:3" s="96" customFormat="1" x14ac:dyDescent="0.2">
      <c r="A486" s="93"/>
      <c r="C486" s="93"/>
    </row>
    <row r="487" spans="1:3" s="96" customFormat="1" x14ac:dyDescent="0.2">
      <c r="A487" s="93"/>
      <c r="C487" s="93"/>
    </row>
    <row r="488" spans="1:3" s="96" customFormat="1" x14ac:dyDescent="0.2">
      <c r="A488" s="93"/>
      <c r="C488" s="93"/>
    </row>
    <row r="489" spans="1:3" s="96" customFormat="1" x14ac:dyDescent="0.2">
      <c r="A489" s="93"/>
      <c r="C489" s="93"/>
    </row>
    <row r="490" spans="1:3" s="96" customFormat="1" x14ac:dyDescent="0.2">
      <c r="A490" s="93"/>
      <c r="C490" s="93"/>
    </row>
    <row r="491" spans="1:3" s="96" customFormat="1" x14ac:dyDescent="0.2">
      <c r="A491" s="93"/>
      <c r="C491" s="93"/>
    </row>
    <row r="492" spans="1:3" s="96" customFormat="1" x14ac:dyDescent="0.2">
      <c r="A492" s="93"/>
      <c r="C492" s="93"/>
    </row>
    <row r="493" spans="1:3" s="96" customFormat="1" x14ac:dyDescent="0.2">
      <c r="A493" s="93"/>
      <c r="C493" s="93"/>
    </row>
    <row r="494" spans="1:3" s="96" customFormat="1" x14ac:dyDescent="0.2">
      <c r="A494" s="93"/>
      <c r="C494" s="93"/>
    </row>
    <row r="495" spans="1:3" s="96" customFormat="1" x14ac:dyDescent="0.2">
      <c r="A495" s="93"/>
      <c r="C495" s="93"/>
    </row>
    <row r="496" spans="1:3" s="96" customFormat="1" x14ac:dyDescent="0.2">
      <c r="A496" s="93"/>
      <c r="C496" s="93"/>
    </row>
    <row r="497" spans="1:3" s="96" customFormat="1" x14ac:dyDescent="0.2">
      <c r="A497" s="93"/>
      <c r="C497" s="93"/>
    </row>
    <row r="498" spans="1:3" s="96" customFormat="1" x14ac:dyDescent="0.2">
      <c r="A498" s="93"/>
      <c r="C498" s="93"/>
    </row>
    <row r="499" spans="1:3" s="96" customFormat="1" x14ac:dyDescent="0.2">
      <c r="A499" s="93"/>
      <c r="C499" s="93"/>
    </row>
    <row r="500" spans="1:3" s="96" customFormat="1" x14ac:dyDescent="0.2">
      <c r="A500" s="93"/>
      <c r="C500" s="93"/>
    </row>
    <row r="501" spans="1:3" s="96" customFormat="1" x14ac:dyDescent="0.2">
      <c r="A501" s="93"/>
      <c r="C501" s="93"/>
    </row>
    <row r="502" spans="1:3" s="96" customFormat="1" x14ac:dyDescent="0.2">
      <c r="A502" s="93"/>
      <c r="C502" s="93"/>
    </row>
    <row r="503" spans="1:3" s="96" customFormat="1" x14ac:dyDescent="0.2">
      <c r="A503" s="93"/>
      <c r="C503" s="93"/>
    </row>
    <row r="504" spans="1:3" s="96" customFormat="1" x14ac:dyDescent="0.2">
      <c r="A504" s="93"/>
      <c r="C504" s="93"/>
    </row>
    <row r="505" spans="1:3" s="96" customFormat="1" x14ac:dyDescent="0.2">
      <c r="A505" s="93"/>
      <c r="C505" s="93"/>
    </row>
    <row r="506" spans="1:3" s="96" customFormat="1" x14ac:dyDescent="0.2">
      <c r="A506" s="93"/>
      <c r="C506" s="93"/>
    </row>
    <row r="507" spans="1:3" s="96" customFormat="1" x14ac:dyDescent="0.2">
      <c r="A507" s="93"/>
      <c r="C507" s="93"/>
    </row>
    <row r="508" spans="1:3" s="96" customFormat="1" x14ac:dyDescent="0.2">
      <c r="A508" s="93"/>
      <c r="C508" s="93"/>
    </row>
    <row r="509" spans="1:3" s="96" customFormat="1" x14ac:dyDescent="0.2">
      <c r="A509" s="93"/>
      <c r="C509" s="93"/>
    </row>
    <row r="510" spans="1:3" s="96" customFormat="1" x14ac:dyDescent="0.2">
      <c r="A510" s="93"/>
      <c r="C510" s="93"/>
    </row>
    <row r="511" spans="1:3" s="96" customFormat="1" x14ac:dyDescent="0.2">
      <c r="A511" s="93"/>
      <c r="C511" s="93"/>
    </row>
    <row r="512" spans="1:3" s="96" customFormat="1" x14ac:dyDescent="0.2">
      <c r="A512" s="93"/>
      <c r="C512" s="93"/>
    </row>
    <row r="513" spans="1:3" s="96" customFormat="1" x14ac:dyDescent="0.2">
      <c r="A513" s="93"/>
      <c r="C513" s="93"/>
    </row>
    <row r="514" spans="1:3" s="96" customFormat="1" x14ac:dyDescent="0.2">
      <c r="A514" s="93"/>
      <c r="C514" s="93"/>
    </row>
    <row r="515" spans="1:3" s="96" customFormat="1" x14ac:dyDescent="0.2">
      <c r="A515" s="93"/>
      <c r="C515" s="93"/>
    </row>
    <row r="516" spans="1:3" s="96" customFormat="1" x14ac:dyDescent="0.2">
      <c r="A516" s="93"/>
      <c r="C516" s="93"/>
    </row>
    <row r="517" spans="1:3" s="96" customFormat="1" x14ac:dyDescent="0.2">
      <c r="A517" s="93"/>
      <c r="C517" s="93"/>
    </row>
    <row r="518" spans="1:3" s="96" customFormat="1" x14ac:dyDescent="0.2">
      <c r="A518" s="93"/>
      <c r="C518" s="93"/>
    </row>
    <row r="519" spans="1:3" s="96" customFormat="1" x14ac:dyDescent="0.2">
      <c r="A519" s="93"/>
      <c r="C519" s="93"/>
    </row>
    <row r="520" spans="1:3" s="96" customFormat="1" x14ac:dyDescent="0.2">
      <c r="A520" s="93"/>
      <c r="C520" s="93"/>
    </row>
    <row r="521" spans="1:3" s="96" customFormat="1" x14ac:dyDescent="0.2">
      <c r="A521" s="93"/>
      <c r="C521" s="93"/>
    </row>
    <row r="522" spans="1:3" s="96" customFormat="1" x14ac:dyDescent="0.2">
      <c r="A522" s="93"/>
      <c r="C522" s="93"/>
    </row>
    <row r="523" spans="1:3" s="96" customFormat="1" x14ac:dyDescent="0.2">
      <c r="A523" s="93"/>
      <c r="C523" s="93"/>
    </row>
    <row r="524" spans="1:3" s="96" customFormat="1" x14ac:dyDescent="0.2">
      <c r="A524" s="93"/>
      <c r="C524" s="93"/>
    </row>
    <row r="525" spans="1:3" s="96" customFormat="1" x14ac:dyDescent="0.2">
      <c r="A525" s="93"/>
      <c r="C525" s="93"/>
    </row>
    <row r="526" spans="1:3" s="96" customFormat="1" x14ac:dyDescent="0.2">
      <c r="A526" s="93"/>
      <c r="C526" s="93"/>
    </row>
    <row r="527" spans="1:3" s="96" customFormat="1" x14ac:dyDescent="0.2">
      <c r="A527" s="93"/>
      <c r="C527" s="93"/>
    </row>
    <row r="528" spans="1:3" s="96" customFormat="1" x14ac:dyDescent="0.2">
      <c r="A528" s="93"/>
      <c r="C528" s="93"/>
    </row>
    <row r="529" spans="1:3" s="96" customFormat="1" x14ac:dyDescent="0.2">
      <c r="A529" s="93"/>
      <c r="C529" s="93"/>
    </row>
    <row r="530" spans="1:3" s="96" customFormat="1" x14ac:dyDescent="0.2">
      <c r="A530" s="93"/>
      <c r="C530" s="93"/>
    </row>
    <row r="531" spans="1:3" s="96" customFormat="1" x14ac:dyDescent="0.2">
      <c r="A531" s="93"/>
      <c r="C531" s="93"/>
    </row>
    <row r="532" spans="1:3" s="96" customFormat="1" x14ac:dyDescent="0.2">
      <c r="A532" s="93"/>
      <c r="C532" s="93"/>
    </row>
    <row r="533" spans="1:3" s="96" customFormat="1" x14ac:dyDescent="0.2">
      <c r="A533" s="93"/>
      <c r="C533" s="93"/>
    </row>
    <row r="534" spans="1:3" s="96" customFormat="1" x14ac:dyDescent="0.2">
      <c r="A534" s="93"/>
      <c r="C534" s="93"/>
    </row>
    <row r="535" spans="1:3" s="96" customFormat="1" x14ac:dyDescent="0.2">
      <c r="A535" s="93"/>
      <c r="C535" s="93"/>
    </row>
    <row r="536" spans="1:3" s="96" customFormat="1" x14ac:dyDescent="0.2">
      <c r="A536" s="93"/>
      <c r="C536" s="93"/>
    </row>
    <row r="537" spans="1:3" s="96" customFormat="1" x14ac:dyDescent="0.2">
      <c r="A537" s="93"/>
      <c r="C537" s="93"/>
    </row>
    <row r="538" spans="1:3" s="96" customFormat="1" x14ac:dyDescent="0.2">
      <c r="A538" s="93"/>
      <c r="C538" s="93"/>
    </row>
    <row r="539" spans="1:3" s="96" customFormat="1" x14ac:dyDescent="0.2">
      <c r="A539" s="93"/>
      <c r="C539" s="93"/>
    </row>
    <row r="540" spans="1:3" s="96" customFormat="1" x14ac:dyDescent="0.2">
      <c r="A540" s="93"/>
      <c r="C540" s="93"/>
    </row>
    <row r="541" spans="1:3" s="96" customFormat="1" x14ac:dyDescent="0.2">
      <c r="A541" s="93"/>
      <c r="C541" s="93"/>
    </row>
    <row r="542" spans="1:3" s="96" customFormat="1" x14ac:dyDescent="0.2">
      <c r="A542" s="93"/>
      <c r="C542" s="93"/>
    </row>
    <row r="543" spans="1:3" s="96" customFormat="1" x14ac:dyDescent="0.2">
      <c r="A543" s="93"/>
      <c r="C543" s="93"/>
    </row>
    <row r="544" spans="1:3" s="96" customFormat="1" x14ac:dyDescent="0.2">
      <c r="A544" s="93"/>
      <c r="C544" s="93"/>
    </row>
    <row r="545" spans="1:3" s="96" customFormat="1" x14ac:dyDescent="0.2">
      <c r="A545" s="93"/>
      <c r="C545" s="93"/>
    </row>
    <row r="546" spans="1:3" s="96" customFormat="1" x14ac:dyDescent="0.2">
      <c r="A546" s="93"/>
      <c r="C546" s="93"/>
    </row>
    <row r="547" spans="1:3" s="96" customFormat="1" x14ac:dyDescent="0.2">
      <c r="A547" s="93"/>
      <c r="C547" s="93"/>
    </row>
    <row r="548" spans="1:3" s="96" customFormat="1" x14ac:dyDescent="0.2">
      <c r="A548" s="93"/>
      <c r="C548" s="93"/>
    </row>
    <row r="549" spans="1:3" s="96" customFormat="1" x14ac:dyDescent="0.2">
      <c r="A549" s="93"/>
      <c r="C549" s="93"/>
    </row>
    <row r="550" spans="1:3" s="96" customFormat="1" x14ac:dyDescent="0.2">
      <c r="A550" s="93"/>
      <c r="C550" s="93"/>
    </row>
    <row r="551" spans="1:3" s="96" customFormat="1" x14ac:dyDescent="0.2">
      <c r="A551" s="93"/>
      <c r="C551" s="93"/>
    </row>
    <row r="552" spans="1:3" s="96" customFormat="1" x14ac:dyDescent="0.2">
      <c r="A552" s="93"/>
      <c r="C552" s="93"/>
    </row>
    <row r="553" spans="1:3" s="96" customFormat="1" x14ac:dyDescent="0.2">
      <c r="A553" s="93"/>
      <c r="C553" s="93"/>
    </row>
    <row r="554" spans="1:3" s="96" customFormat="1" x14ac:dyDescent="0.2">
      <c r="A554" s="93"/>
      <c r="C554" s="93"/>
    </row>
    <row r="555" spans="1:3" s="96" customFormat="1" x14ac:dyDescent="0.2">
      <c r="A555" s="93"/>
      <c r="C555" s="93"/>
    </row>
    <row r="556" spans="1:3" s="96" customFormat="1" x14ac:dyDescent="0.2">
      <c r="A556" s="93"/>
      <c r="C556" s="93"/>
    </row>
    <row r="557" spans="1:3" s="96" customFormat="1" x14ac:dyDescent="0.2">
      <c r="A557" s="93"/>
      <c r="C557" s="93"/>
    </row>
    <row r="558" spans="1:3" s="96" customFormat="1" x14ac:dyDescent="0.2">
      <c r="A558" s="93"/>
      <c r="C558" s="93"/>
    </row>
    <row r="559" spans="1:3" s="96" customFormat="1" x14ac:dyDescent="0.2">
      <c r="A559" s="93"/>
      <c r="C559" s="93"/>
    </row>
    <row r="560" spans="1:3" s="96" customFormat="1" x14ac:dyDescent="0.2">
      <c r="A560" s="93"/>
      <c r="C560" s="93"/>
    </row>
    <row r="561" spans="1:3" s="96" customFormat="1" x14ac:dyDescent="0.2">
      <c r="A561" s="93"/>
      <c r="C561" s="93"/>
    </row>
    <row r="562" spans="1:3" s="96" customFormat="1" x14ac:dyDescent="0.2">
      <c r="A562" s="93"/>
      <c r="C562" s="93"/>
    </row>
    <row r="563" spans="1:3" s="96" customFormat="1" x14ac:dyDescent="0.2">
      <c r="A563" s="93"/>
      <c r="C563" s="93"/>
    </row>
    <row r="564" spans="1:3" s="96" customFormat="1" x14ac:dyDescent="0.2">
      <c r="A564" s="93"/>
      <c r="C564" s="93"/>
    </row>
    <row r="565" spans="1:3" s="96" customFormat="1" x14ac:dyDescent="0.2">
      <c r="A565" s="93"/>
      <c r="C565" s="93"/>
    </row>
    <row r="566" spans="1:3" s="96" customFormat="1" x14ac:dyDescent="0.2">
      <c r="A566" s="93"/>
      <c r="C566" s="93"/>
    </row>
    <row r="567" spans="1:3" s="96" customFormat="1" x14ac:dyDescent="0.2">
      <c r="A567" s="93"/>
      <c r="C567" s="93"/>
    </row>
    <row r="568" spans="1:3" s="96" customFormat="1" x14ac:dyDescent="0.2">
      <c r="A568" s="93"/>
      <c r="C568" s="93"/>
    </row>
    <row r="569" spans="1:3" s="96" customFormat="1" x14ac:dyDescent="0.2">
      <c r="A569" s="93"/>
      <c r="C569" s="93"/>
    </row>
    <row r="570" spans="1:3" s="96" customFormat="1" x14ac:dyDescent="0.2">
      <c r="A570" s="93"/>
      <c r="C570" s="93"/>
    </row>
    <row r="571" spans="1:3" s="96" customFormat="1" x14ac:dyDescent="0.2">
      <c r="A571" s="93"/>
      <c r="C571" s="93"/>
    </row>
    <row r="572" spans="1:3" s="96" customFormat="1" x14ac:dyDescent="0.2">
      <c r="A572" s="93"/>
      <c r="C572" s="93"/>
    </row>
    <row r="573" spans="1:3" s="96" customFormat="1" x14ac:dyDescent="0.2">
      <c r="A573" s="93"/>
      <c r="C573" s="93"/>
    </row>
    <row r="574" spans="1:3" s="96" customFormat="1" x14ac:dyDescent="0.2">
      <c r="A574" s="93"/>
      <c r="C574" s="93"/>
    </row>
    <row r="575" spans="1:3" s="96" customFormat="1" x14ac:dyDescent="0.2">
      <c r="A575" s="93"/>
      <c r="C575" s="93"/>
    </row>
    <row r="576" spans="1:3" s="96" customFormat="1" x14ac:dyDescent="0.2">
      <c r="A576" s="93"/>
      <c r="C576" s="93"/>
    </row>
    <row r="577" spans="1:3" s="96" customFormat="1" x14ac:dyDescent="0.2">
      <c r="A577" s="93"/>
      <c r="C577" s="93"/>
    </row>
    <row r="578" spans="1:3" s="96" customFormat="1" x14ac:dyDescent="0.2">
      <c r="A578" s="93"/>
      <c r="C578" s="93"/>
    </row>
    <row r="579" spans="1:3" s="96" customFormat="1" x14ac:dyDescent="0.2">
      <c r="A579" s="93"/>
      <c r="C579" s="93"/>
    </row>
    <row r="580" spans="1:3" s="96" customFormat="1" x14ac:dyDescent="0.2">
      <c r="A580" s="93"/>
      <c r="C580" s="93"/>
    </row>
    <row r="581" spans="1:3" s="96" customFormat="1" x14ac:dyDescent="0.2">
      <c r="A581" s="93"/>
      <c r="C581" s="93"/>
    </row>
    <row r="582" spans="1:3" s="96" customFormat="1" x14ac:dyDescent="0.2">
      <c r="A582" s="93"/>
      <c r="C582" s="93"/>
    </row>
    <row r="583" spans="1:3" s="96" customFormat="1" x14ac:dyDescent="0.2">
      <c r="A583" s="93"/>
      <c r="C583" s="93"/>
    </row>
    <row r="584" spans="1:3" s="96" customFormat="1" x14ac:dyDescent="0.2">
      <c r="A584" s="93"/>
      <c r="C584" s="93"/>
    </row>
    <row r="585" spans="1:3" s="96" customFormat="1" x14ac:dyDescent="0.2">
      <c r="A585" s="93"/>
      <c r="C585" s="93"/>
    </row>
    <row r="586" spans="1:3" s="96" customFormat="1" x14ac:dyDescent="0.2">
      <c r="A586" s="93"/>
      <c r="C586" s="93"/>
    </row>
    <row r="587" spans="1:3" s="96" customFormat="1" x14ac:dyDescent="0.2">
      <c r="A587" s="93"/>
      <c r="C587" s="93"/>
    </row>
    <row r="588" spans="1:3" s="96" customFormat="1" x14ac:dyDescent="0.2">
      <c r="A588" s="93"/>
      <c r="C588" s="93"/>
    </row>
    <row r="589" spans="1:3" s="96" customFormat="1" x14ac:dyDescent="0.2">
      <c r="A589" s="93"/>
      <c r="C589" s="93"/>
    </row>
    <row r="590" spans="1:3" s="96" customFormat="1" x14ac:dyDescent="0.2">
      <c r="A590" s="93"/>
      <c r="C590" s="93"/>
    </row>
    <row r="591" spans="1:3" s="96" customFormat="1" x14ac:dyDescent="0.2">
      <c r="A591" s="93"/>
      <c r="C591" s="93"/>
    </row>
    <row r="592" spans="1:3" s="96" customFormat="1" x14ac:dyDescent="0.2">
      <c r="A592" s="93"/>
      <c r="C592" s="93"/>
    </row>
    <row r="593" spans="1:3" s="96" customFormat="1" x14ac:dyDescent="0.2">
      <c r="A593" s="93"/>
      <c r="C593" s="93"/>
    </row>
    <row r="594" spans="1:3" s="96" customFormat="1" x14ac:dyDescent="0.2">
      <c r="A594" s="93"/>
      <c r="C594" s="93"/>
    </row>
    <row r="595" spans="1:3" s="96" customFormat="1" x14ac:dyDescent="0.2">
      <c r="A595" s="93"/>
      <c r="C595" s="93"/>
    </row>
    <row r="596" spans="1:3" s="96" customFormat="1" x14ac:dyDescent="0.2">
      <c r="A596" s="93"/>
      <c r="C596" s="93"/>
    </row>
    <row r="597" spans="1:3" s="96" customFormat="1" x14ac:dyDescent="0.2">
      <c r="A597" s="93"/>
      <c r="C597" s="93"/>
    </row>
    <row r="598" spans="1:3" s="96" customFormat="1" x14ac:dyDescent="0.2">
      <c r="A598" s="93"/>
      <c r="C598" s="93"/>
    </row>
    <row r="599" spans="1:3" s="96" customFormat="1" x14ac:dyDescent="0.2">
      <c r="A599" s="93"/>
      <c r="C599" s="93"/>
    </row>
    <row r="600" spans="1:3" s="96" customFormat="1" x14ac:dyDescent="0.2">
      <c r="A600" s="93"/>
      <c r="C600" s="93"/>
    </row>
    <row r="601" spans="1:3" s="96" customFormat="1" x14ac:dyDescent="0.2">
      <c r="A601" s="93"/>
      <c r="C601" s="93"/>
    </row>
    <row r="602" spans="1:3" s="96" customFormat="1" x14ac:dyDescent="0.2">
      <c r="A602" s="93"/>
      <c r="C602" s="93"/>
    </row>
    <row r="603" spans="1:3" s="96" customFormat="1" x14ac:dyDescent="0.2">
      <c r="A603" s="93"/>
      <c r="C603" s="93"/>
    </row>
    <row r="604" spans="1:3" s="96" customFormat="1" x14ac:dyDescent="0.2">
      <c r="A604" s="93"/>
      <c r="C604" s="93"/>
    </row>
    <row r="605" spans="1:3" s="96" customFormat="1" x14ac:dyDescent="0.2">
      <c r="A605" s="93"/>
      <c r="C605" s="93"/>
    </row>
    <row r="606" spans="1:3" s="96" customFormat="1" x14ac:dyDescent="0.2">
      <c r="A606" s="93"/>
      <c r="C606" s="93"/>
    </row>
    <row r="607" spans="1:3" s="96" customFormat="1" x14ac:dyDescent="0.2">
      <c r="A607" s="93"/>
      <c r="C607" s="93"/>
    </row>
    <row r="608" spans="1:3" s="96" customFormat="1" x14ac:dyDescent="0.2">
      <c r="A608" s="93"/>
      <c r="C608" s="93"/>
    </row>
    <row r="609" spans="1:3" s="96" customFormat="1" x14ac:dyDescent="0.2">
      <c r="A609" s="93"/>
      <c r="C609" s="93"/>
    </row>
    <row r="610" spans="1:3" s="96" customFormat="1" x14ac:dyDescent="0.2">
      <c r="A610" s="93"/>
      <c r="C610" s="93"/>
    </row>
    <row r="611" spans="1:3" s="96" customFormat="1" x14ac:dyDescent="0.2">
      <c r="A611" s="93"/>
      <c r="C611" s="93"/>
    </row>
    <row r="612" spans="1:3" s="96" customFormat="1" x14ac:dyDescent="0.2">
      <c r="A612" s="93"/>
      <c r="C612" s="93"/>
    </row>
    <row r="613" spans="1:3" s="96" customFormat="1" x14ac:dyDescent="0.2">
      <c r="A613" s="93"/>
      <c r="C613" s="93"/>
    </row>
    <row r="614" spans="1:3" s="96" customFormat="1" x14ac:dyDescent="0.2">
      <c r="A614" s="93"/>
      <c r="C614" s="93"/>
    </row>
    <row r="615" spans="1:3" s="96" customFormat="1" x14ac:dyDescent="0.2">
      <c r="A615" s="93"/>
      <c r="C615" s="93"/>
    </row>
    <row r="616" spans="1:3" s="96" customFormat="1" x14ac:dyDescent="0.2">
      <c r="A616" s="93"/>
      <c r="C616" s="93"/>
    </row>
    <row r="617" spans="1:3" s="96" customFormat="1" x14ac:dyDescent="0.2">
      <c r="A617" s="93"/>
      <c r="C617" s="93"/>
    </row>
    <row r="618" spans="1:3" s="96" customFormat="1" x14ac:dyDescent="0.2">
      <c r="A618" s="93"/>
      <c r="C618" s="93"/>
    </row>
    <row r="619" spans="1:3" s="96" customFormat="1" x14ac:dyDescent="0.2">
      <c r="A619" s="93"/>
      <c r="C619" s="93"/>
    </row>
    <row r="620" spans="1:3" s="96" customFormat="1" x14ac:dyDescent="0.2">
      <c r="A620" s="93"/>
      <c r="C620" s="93"/>
    </row>
    <row r="621" spans="1:3" s="96" customFormat="1" x14ac:dyDescent="0.2">
      <c r="A621" s="93"/>
      <c r="C621" s="93"/>
    </row>
    <row r="622" spans="1:3" s="96" customFormat="1" x14ac:dyDescent="0.2">
      <c r="A622" s="93"/>
      <c r="C622" s="93"/>
    </row>
    <row r="623" spans="1:3" s="96" customFormat="1" x14ac:dyDescent="0.2">
      <c r="A623" s="93"/>
      <c r="C623" s="93"/>
    </row>
    <row r="624" spans="1:3" s="96" customFormat="1" x14ac:dyDescent="0.2">
      <c r="A624" s="93"/>
      <c r="C624" s="93"/>
    </row>
    <row r="625" spans="1:3" s="96" customFormat="1" x14ac:dyDescent="0.2">
      <c r="A625" s="93"/>
      <c r="C625" s="93"/>
    </row>
    <row r="626" spans="1:3" s="96" customFormat="1" x14ac:dyDescent="0.2">
      <c r="A626" s="93"/>
      <c r="C626" s="93"/>
    </row>
    <row r="627" spans="1:3" s="96" customFormat="1" x14ac:dyDescent="0.2">
      <c r="A627" s="93"/>
      <c r="C627" s="93"/>
    </row>
    <row r="628" spans="1:3" s="96" customFormat="1" x14ac:dyDescent="0.2">
      <c r="A628" s="93"/>
      <c r="C628" s="93"/>
    </row>
    <row r="629" spans="1:3" s="96" customFormat="1" x14ac:dyDescent="0.2">
      <c r="A629" s="93"/>
      <c r="C629" s="93"/>
    </row>
    <row r="630" spans="1:3" s="96" customFormat="1" x14ac:dyDescent="0.2">
      <c r="A630" s="93"/>
      <c r="C630" s="93"/>
    </row>
    <row r="631" spans="1:3" s="96" customFormat="1" x14ac:dyDescent="0.2">
      <c r="A631" s="93"/>
      <c r="C631" s="93"/>
    </row>
    <row r="632" spans="1:3" s="96" customFormat="1" x14ac:dyDescent="0.2">
      <c r="A632" s="93"/>
      <c r="C632" s="93"/>
    </row>
    <row r="633" spans="1:3" s="96" customFormat="1" x14ac:dyDescent="0.2">
      <c r="A633" s="93"/>
      <c r="C633" s="93"/>
    </row>
    <row r="634" spans="1:3" s="96" customFormat="1" x14ac:dyDescent="0.2">
      <c r="A634" s="93"/>
      <c r="C634" s="93"/>
    </row>
    <row r="635" spans="1:3" s="96" customFormat="1" x14ac:dyDescent="0.2">
      <c r="A635" s="93"/>
      <c r="C635" s="93"/>
    </row>
    <row r="636" spans="1:3" s="96" customFormat="1" x14ac:dyDescent="0.2">
      <c r="A636" s="93"/>
      <c r="C636" s="93"/>
    </row>
    <row r="637" spans="1:3" s="96" customFormat="1" x14ac:dyDescent="0.2">
      <c r="A637" s="93"/>
      <c r="C637" s="93"/>
    </row>
    <row r="638" spans="1:3" s="96" customFormat="1" x14ac:dyDescent="0.2">
      <c r="A638" s="93"/>
      <c r="C638" s="93"/>
    </row>
    <row r="639" spans="1:3" s="96" customFormat="1" x14ac:dyDescent="0.2">
      <c r="A639" s="93"/>
      <c r="C639" s="93"/>
    </row>
    <row r="640" spans="1:3" s="96" customFormat="1" x14ac:dyDescent="0.2">
      <c r="A640" s="93"/>
      <c r="C640" s="93"/>
    </row>
    <row r="641" spans="1:3" s="96" customFormat="1" x14ac:dyDescent="0.2">
      <c r="A641" s="93"/>
      <c r="C641" s="93"/>
    </row>
    <row r="642" spans="1:3" s="96" customFormat="1" x14ac:dyDescent="0.2">
      <c r="A642" s="93"/>
      <c r="C642" s="93"/>
    </row>
    <row r="643" spans="1:3" s="96" customFormat="1" x14ac:dyDescent="0.2">
      <c r="A643" s="93"/>
      <c r="C643" s="93"/>
    </row>
    <row r="644" spans="1:3" s="96" customFormat="1" x14ac:dyDescent="0.2">
      <c r="A644" s="93"/>
      <c r="C644" s="93"/>
    </row>
    <row r="645" spans="1:3" s="96" customFormat="1" x14ac:dyDescent="0.2">
      <c r="A645" s="93"/>
      <c r="C645" s="93"/>
    </row>
    <row r="646" spans="1:3" s="96" customFormat="1" x14ac:dyDescent="0.2">
      <c r="A646" s="93"/>
      <c r="C646" s="93"/>
    </row>
    <row r="647" spans="1:3" s="96" customFormat="1" x14ac:dyDescent="0.2">
      <c r="A647" s="93"/>
      <c r="C647" s="93"/>
    </row>
    <row r="648" spans="1:3" s="96" customFormat="1" x14ac:dyDescent="0.2">
      <c r="A648" s="93"/>
      <c r="C648" s="93"/>
    </row>
    <row r="649" spans="1:3" s="96" customFormat="1" x14ac:dyDescent="0.2">
      <c r="A649" s="93"/>
      <c r="C649" s="93"/>
    </row>
    <row r="650" spans="1:3" s="96" customFormat="1" x14ac:dyDescent="0.2">
      <c r="A650" s="93"/>
      <c r="C650" s="93"/>
    </row>
    <row r="651" spans="1:3" s="96" customFormat="1" x14ac:dyDescent="0.2">
      <c r="A651" s="93"/>
      <c r="C651" s="93"/>
    </row>
    <row r="652" spans="1:3" s="96" customFormat="1" x14ac:dyDescent="0.2">
      <c r="A652" s="93"/>
      <c r="C652" s="93"/>
    </row>
    <row r="653" spans="1:3" s="96" customFormat="1" x14ac:dyDescent="0.2">
      <c r="A653" s="93"/>
      <c r="C653" s="93"/>
    </row>
    <row r="654" spans="1:3" s="96" customFormat="1" x14ac:dyDescent="0.2">
      <c r="A654" s="93"/>
      <c r="C654" s="93"/>
    </row>
    <row r="655" spans="1:3" s="96" customFormat="1" x14ac:dyDescent="0.2">
      <c r="A655" s="93"/>
      <c r="C655" s="93"/>
    </row>
    <row r="656" spans="1:3" s="96" customFormat="1" x14ac:dyDescent="0.2">
      <c r="A656" s="93"/>
      <c r="C656" s="93"/>
    </row>
    <row r="657" spans="1:3" s="96" customFormat="1" x14ac:dyDescent="0.2">
      <c r="A657" s="93"/>
      <c r="C657" s="93"/>
    </row>
    <row r="658" spans="1:3" s="96" customFormat="1" x14ac:dyDescent="0.2">
      <c r="A658" s="93"/>
      <c r="C658" s="93"/>
    </row>
    <row r="659" spans="1:3" s="96" customFormat="1" x14ac:dyDescent="0.2">
      <c r="A659" s="93"/>
      <c r="C659" s="93"/>
    </row>
    <row r="660" spans="1:3" s="96" customFormat="1" x14ac:dyDescent="0.2">
      <c r="A660" s="93"/>
      <c r="C660" s="93"/>
    </row>
    <row r="661" spans="1:3" s="96" customFormat="1" x14ac:dyDescent="0.2">
      <c r="A661" s="93"/>
      <c r="C661" s="93"/>
    </row>
    <row r="662" spans="1:3" s="96" customFormat="1" x14ac:dyDescent="0.2">
      <c r="A662" s="93"/>
      <c r="C662" s="93"/>
    </row>
    <row r="663" spans="1:3" s="96" customFormat="1" x14ac:dyDescent="0.2">
      <c r="A663" s="93"/>
      <c r="C663" s="93"/>
    </row>
    <row r="664" spans="1:3" s="96" customFormat="1" x14ac:dyDescent="0.2">
      <c r="A664" s="93"/>
      <c r="C664" s="93"/>
    </row>
    <row r="665" spans="1:3" s="96" customFormat="1" x14ac:dyDescent="0.2">
      <c r="A665" s="93"/>
      <c r="C665" s="93"/>
    </row>
    <row r="666" spans="1:3" s="96" customFormat="1" x14ac:dyDescent="0.2">
      <c r="A666" s="93"/>
      <c r="C666" s="93"/>
    </row>
    <row r="667" spans="1:3" s="96" customFormat="1" x14ac:dyDescent="0.2">
      <c r="A667" s="93"/>
      <c r="C667" s="93"/>
    </row>
    <row r="668" spans="1:3" s="96" customFormat="1" x14ac:dyDescent="0.2">
      <c r="A668" s="93"/>
      <c r="C668" s="93"/>
    </row>
    <row r="669" spans="1:3" s="96" customFormat="1" x14ac:dyDescent="0.2">
      <c r="A669" s="93"/>
      <c r="C669" s="93"/>
    </row>
    <row r="670" spans="1:3" s="96" customFormat="1" x14ac:dyDescent="0.2">
      <c r="A670" s="93"/>
      <c r="C670" s="93"/>
    </row>
    <row r="671" spans="1:3" s="96" customFormat="1" x14ac:dyDescent="0.2">
      <c r="A671" s="93"/>
      <c r="C671" s="93"/>
    </row>
    <row r="672" spans="1:3" s="96" customFormat="1" x14ac:dyDescent="0.2">
      <c r="A672" s="93"/>
      <c r="C672" s="93"/>
    </row>
    <row r="673" spans="1:3" s="96" customFormat="1" x14ac:dyDescent="0.2">
      <c r="A673" s="93"/>
      <c r="C673" s="93"/>
    </row>
    <row r="674" spans="1:3" s="96" customFormat="1" x14ac:dyDescent="0.2">
      <c r="A674" s="93"/>
      <c r="C674" s="93"/>
    </row>
    <row r="675" spans="1:3" s="96" customFormat="1" x14ac:dyDescent="0.2">
      <c r="A675" s="93"/>
      <c r="C675" s="93"/>
    </row>
    <row r="676" spans="1:3" s="96" customFormat="1" x14ac:dyDescent="0.2">
      <c r="A676" s="93"/>
      <c r="C676" s="93"/>
    </row>
    <row r="677" spans="1:3" s="96" customFormat="1" x14ac:dyDescent="0.2">
      <c r="A677" s="93"/>
      <c r="C677" s="93"/>
    </row>
    <row r="678" spans="1:3" s="96" customFormat="1" x14ac:dyDescent="0.2">
      <c r="A678" s="93"/>
      <c r="C678" s="93"/>
    </row>
    <row r="679" spans="1:3" s="96" customFormat="1" x14ac:dyDescent="0.2">
      <c r="A679" s="93"/>
      <c r="C679" s="93"/>
    </row>
    <row r="680" spans="1:3" s="96" customFormat="1" x14ac:dyDescent="0.2">
      <c r="A680" s="93"/>
      <c r="C680" s="93"/>
    </row>
    <row r="681" spans="1:3" s="96" customFormat="1" x14ac:dyDescent="0.2">
      <c r="A681" s="93"/>
      <c r="C681" s="93"/>
    </row>
    <row r="682" spans="1:3" s="96" customFormat="1" x14ac:dyDescent="0.2">
      <c r="A682" s="93"/>
      <c r="C682" s="93"/>
    </row>
    <row r="683" spans="1:3" s="96" customFormat="1" x14ac:dyDescent="0.2">
      <c r="A683" s="93"/>
      <c r="C683" s="93"/>
    </row>
    <row r="684" spans="1:3" s="96" customFormat="1" x14ac:dyDescent="0.2">
      <c r="A684" s="93"/>
      <c r="C684" s="93"/>
    </row>
    <row r="685" spans="1:3" s="96" customFormat="1" x14ac:dyDescent="0.2">
      <c r="A685" s="93"/>
      <c r="C685" s="93"/>
    </row>
    <row r="686" spans="1:3" s="96" customFormat="1" x14ac:dyDescent="0.2">
      <c r="A686" s="93"/>
      <c r="C686" s="93"/>
    </row>
    <row r="687" spans="1:3" s="96" customFormat="1" x14ac:dyDescent="0.2">
      <c r="A687" s="93"/>
      <c r="C687" s="93"/>
    </row>
    <row r="688" spans="1:3" s="96" customFormat="1" x14ac:dyDescent="0.2">
      <c r="A688" s="93"/>
      <c r="C688" s="93"/>
    </row>
    <row r="689" spans="1:3" s="96" customFormat="1" x14ac:dyDescent="0.2">
      <c r="A689" s="93"/>
      <c r="C689" s="93"/>
    </row>
    <row r="690" spans="1:3" s="96" customFormat="1" x14ac:dyDescent="0.2">
      <c r="A690" s="93"/>
      <c r="C690" s="93"/>
    </row>
    <row r="691" spans="1:3" s="96" customFormat="1" x14ac:dyDescent="0.2">
      <c r="A691" s="93"/>
      <c r="C691" s="93"/>
    </row>
    <row r="692" spans="1:3" s="96" customFormat="1" x14ac:dyDescent="0.2">
      <c r="A692" s="93"/>
      <c r="C692" s="93"/>
    </row>
    <row r="693" spans="1:3" s="96" customFormat="1" x14ac:dyDescent="0.2">
      <c r="A693" s="93"/>
      <c r="C693" s="93"/>
    </row>
    <row r="694" spans="1:3" s="96" customFormat="1" x14ac:dyDescent="0.2">
      <c r="A694" s="93"/>
      <c r="C694" s="93"/>
    </row>
    <row r="695" spans="1:3" s="96" customFormat="1" x14ac:dyDescent="0.2">
      <c r="A695" s="93"/>
      <c r="C695" s="93"/>
    </row>
    <row r="696" spans="1:3" s="96" customFormat="1" x14ac:dyDescent="0.2">
      <c r="A696" s="93"/>
      <c r="C696" s="93"/>
    </row>
    <row r="697" spans="1:3" s="96" customFormat="1" x14ac:dyDescent="0.2">
      <c r="A697" s="93"/>
      <c r="C697" s="93"/>
    </row>
    <row r="698" spans="1:3" s="96" customFormat="1" x14ac:dyDescent="0.2">
      <c r="A698" s="93"/>
      <c r="C698" s="93"/>
    </row>
    <row r="699" spans="1:3" s="96" customFormat="1" x14ac:dyDescent="0.2">
      <c r="A699" s="93"/>
      <c r="C699" s="93"/>
    </row>
    <row r="700" spans="1:3" s="96" customFormat="1" x14ac:dyDescent="0.2">
      <c r="A700" s="93"/>
      <c r="C700" s="93"/>
    </row>
    <row r="701" spans="1:3" s="96" customFormat="1" x14ac:dyDescent="0.2">
      <c r="A701" s="93"/>
      <c r="C701" s="93"/>
    </row>
    <row r="702" spans="1:3" s="96" customFormat="1" x14ac:dyDescent="0.2">
      <c r="A702" s="93"/>
      <c r="C702" s="93"/>
    </row>
    <row r="703" spans="1:3" s="96" customFormat="1" x14ac:dyDescent="0.2">
      <c r="A703" s="93"/>
      <c r="C703" s="93"/>
    </row>
    <row r="704" spans="1:3" s="96" customFormat="1" x14ac:dyDescent="0.2">
      <c r="A704" s="93"/>
      <c r="C704" s="93"/>
    </row>
    <row r="705" spans="1:3" s="96" customFormat="1" x14ac:dyDescent="0.2">
      <c r="A705" s="93"/>
      <c r="C705" s="93"/>
    </row>
    <row r="706" spans="1:3" s="96" customFormat="1" x14ac:dyDescent="0.2">
      <c r="A706" s="93"/>
      <c r="C706" s="93"/>
    </row>
    <row r="707" spans="1:3" s="96" customFormat="1" x14ac:dyDescent="0.2">
      <c r="A707" s="93"/>
      <c r="C707" s="93"/>
    </row>
    <row r="708" spans="1:3" s="96" customFormat="1" x14ac:dyDescent="0.2">
      <c r="A708" s="93"/>
      <c r="C708" s="93"/>
    </row>
    <row r="709" spans="1:3" s="96" customFormat="1" x14ac:dyDescent="0.2">
      <c r="A709" s="93"/>
      <c r="C709" s="93"/>
    </row>
    <row r="710" spans="1:3" s="96" customFormat="1" x14ac:dyDescent="0.2">
      <c r="A710" s="93"/>
      <c r="C710" s="93"/>
    </row>
    <row r="711" spans="1:3" s="96" customFormat="1" x14ac:dyDescent="0.2">
      <c r="A711" s="93"/>
      <c r="C711" s="93"/>
    </row>
    <row r="712" spans="1:3" s="96" customFormat="1" x14ac:dyDescent="0.2">
      <c r="A712" s="93"/>
      <c r="C712" s="93"/>
    </row>
    <row r="713" spans="1:3" s="96" customFormat="1" x14ac:dyDescent="0.2">
      <c r="A713" s="93"/>
      <c r="C713" s="93"/>
    </row>
    <row r="714" spans="1:3" s="96" customFormat="1" x14ac:dyDescent="0.2">
      <c r="A714" s="93"/>
      <c r="C714" s="93"/>
    </row>
    <row r="715" spans="1:3" s="96" customFormat="1" x14ac:dyDescent="0.2">
      <c r="A715" s="93"/>
      <c r="C715" s="93"/>
    </row>
    <row r="716" spans="1:3" s="96" customFormat="1" x14ac:dyDescent="0.2">
      <c r="A716" s="93"/>
      <c r="C716" s="93"/>
    </row>
    <row r="717" spans="1:3" s="96" customFormat="1" x14ac:dyDescent="0.2">
      <c r="A717" s="93"/>
      <c r="C717" s="93"/>
    </row>
    <row r="718" spans="1:3" s="96" customFormat="1" x14ac:dyDescent="0.2">
      <c r="A718" s="93"/>
      <c r="C718" s="93"/>
    </row>
    <row r="719" spans="1:3" s="96" customFormat="1" x14ac:dyDescent="0.2">
      <c r="A719" s="93"/>
      <c r="C719" s="93"/>
    </row>
    <row r="720" spans="1:3" s="96" customFormat="1" x14ac:dyDescent="0.2">
      <c r="A720" s="93"/>
      <c r="C720" s="93"/>
    </row>
    <row r="721" spans="1:3" s="96" customFormat="1" x14ac:dyDescent="0.2">
      <c r="A721" s="93"/>
      <c r="C721" s="93"/>
    </row>
    <row r="722" spans="1:3" s="96" customFormat="1" x14ac:dyDescent="0.2">
      <c r="A722" s="93"/>
      <c r="C722" s="93"/>
    </row>
    <row r="723" spans="1:3" s="96" customFormat="1" x14ac:dyDescent="0.2">
      <c r="A723" s="93"/>
      <c r="C723" s="93"/>
    </row>
    <row r="724" spans="1:3" s="96" customFormat="1" x14ac:dyDescent="0.2">
      <c r="A724" s="93"/>
      <c r="C724" s="93"/>
    </row>
    <row r="725" spans="1:3" s="96" customFormat="1" x14ac:dyDescent="0.2">
      <c r="A725" s="93"/>
      <c r="C725" s="93"/>
    </row>
    <row r="726" spans="1:3" s="96" customFormat="1" x14ac:dyDescent="0.2">
      <c r="A726" s="93"/>
      <c r="C726" s="93"/>
    </row>
    <row r="727" spans="1:3" s="96" customFormat="1" x14ac:dyDescent="0.2">
      <c r="A727" s="93"/>
      <c r="C727" s="93"/>
    </row>
    <row r="728" spans="1:3" s="96" customFormat="1" x14ac:dyDescent="0.2">
      <c r="A728" s="93"/>
      <c r="C728" s="93"/>
    </row>
    <row r="729" spans="1:3" s="96" customFormat="1" x14ac:dyDescent="0.2">
      <c r="A729" s="93"/>
      <c r="C729" s="93"/>
    </row>
    <row r="730" spans="1:3" s="96" customFormat="1" x14ac:dyDescent="0.2">
      <c r="A730" s="93"/>
      <c r="C730" s="93"/>
    </row>
    <row r="731" spans="1:3" s="96" customFormat="1" x14ac:dyDescent="0.2">
      <c r="A731" s="93"/>
      <c r="C731" s="93"/>
    </row>
    <row r="732" spans="1:3" s="96" customFormat="1" x14ac:dyDescent="0.2">
      <c r="A732" s="93"/>
      <c r="C732" s="93"/>
    </row>
    <row r="733" spans="1:3" s="96" customFormat="1" x14ac:dyDescent="0.2">
      <c r="A733" s="93"/>
      <c r="C733" s="93"/>
    </row>
    <row r="734" spans="1:3" s="96" customFormat="1" x14ac:dyDescent="0.2">
      <c r="A734" s="93"/>
      <c r="C734" s="93"/>
    </row>
    <row r="735" spans="1:3" s="96" customFormat="1" x14ac:dyDescent="0.2">
      <c r="A735" s="93"/>
      <c r="C735" s="93"/>
    </row>
    <row r="736" spans="1:3" s="96" customFormat="1" x14ac:dyDescent="0.2">
      <c r="A736" s="93"/>
      <c r="C736" s="93"/>
    </row>
    <row r="737" spans="1:3" s="96" customFormat="1" x14ac:dyDescent="0.2">
      <c r="A737" s="93"/>
      <c r="C737" s="93"/>
    </row>
    <row r="738" spans="1:3" s="96" customFormat="1" x14ac:dyDescent="0.2">
      <c r="A738" s="93"/>
      <c r="C738" s="93"/>
    </row>
    <row r="739" spans="1:3" s="96" customFormat="1" x14ac:dyDescent="0.2">
      <c r="A739" s="93"/>
      <c r="C739" s="93"/>
    </row>
    <row r="740" spans="1:3" s="96" customFormat="1" x14ac:dyDescent="0.2">
      <c r="A740" s="93"/>
      <c r="C740" s="93"/>
    </row>
    <row r="741" spans="1:3" s="96" customFormat="1" x14ac:dyDescent="0.2">
      <c r="A741" s="93"/>
      <c r="C741" s="93"/>
    </row>
    <row r="742" spans="1:3" s="96" customFormat="1" x14ac:dyDescent="0.2">
      <c r="A742" s="93"/>
      <c r="C742" s="93"/>
    </row>
    <row r="743" spans="1:3" s="96" customFormat="1" x14ac:dyDescent="0.2">
      <c r="A743" s="93"/>
      <c r="C743" s="93"/>
    </row>
    <row r="744" spans="1:3" s="96" customFormat="1" x14ac:dyDescent="0.2">
      <c r="A744" s="93"/>
      <c r="C744" s="93"/>
    </row>
    <row r="745" spans="1:3" s="96" customFormat="1" x14ac:dyDescent="0.2">
      <c r="A745" s="93"/>
      <c r="C745" s="93"/>
    </row>
    <row r="746" spans="1:3" s="96" customFormat="1" x14ac:dyDescent="0.2">
      <c r="A746" s="93"/>
      <c r="C746" s="93"/>
    </row>
    <row r="747" spans="1:3" s="96" customFormat="1" x14ac:dyDescent="0.2">
      <c r="A747" s="93"/>
      <c r="C747" s="93"/>
    </row>
    <row r="748" spans="1:3" s="96" customFormat="1" x14ac:dyDescent="0.2">
      <c r="A748" s="93"/>
      <c r="C748" s="93"/>
    </row>
    <row r="749" spans="1:3" s="96" customFormat="1" x14ac:dyDescent="0.2">
      <c r="A749" s="93"/>
      <c r="C749" s="93"/>
    </row>
    <row r="750" spans="1:3" s="96" customFormat="1" x14ac:dyDescent="0.2">
      <c r="A750" s="93"/>
      <c r="C750" s="93"/>
    </row>
    <row r="751" spans="1:3" s="96" customFormat="1" x14ac:dyDescent="0.2">
      <c r="A751" s="93"/>
      <c r="C751" s="93"/>
    </row>
    <row r="752" spans="1:3" s="96" customFormat="1" x14ac:dyDescent="0.2">
      <c r="A752" s="93"/>
      <c r="C752" s="93"/>
    </row>
    <row r="753" spans="1:3" s="96" customFormat="1" x14ac:dyDescent="0.2">
      <c r="A753" s="93"/>
      <c r="C753" s="93"/>
    </row>
    <row r="754" spans="1:3" s="96" customFormat="1" x14ac:dyDescent="0.2">
      <c r="A754" s="93"/>
      <c r="C754" s="93"/>
    </row>
    <row r="755" spans="1:3" s="96" customFormat="1" x14ac:dyDescent="0.2">
      <c r="A755" s="93"/>
      <c r="C755" s="93"/>
    </row>
    <row r="756" spans="1:3" s="96" customFormat="1" x14ac:dyDescent="0.2">
      <c r="A756" s="93"/>
      <c r="C756" s="93"/>
    </row>
    <row r="757" spans="1:3" s="96" customFormat="1" x14ac:dyDescent="0.2">
      <c r="A757" s="93"/>
      <c r="C757" s="93"/>
    </row>
    <row r="758" spans="1:3" s="96" customFormat="1" x14ac:dyDescent="0.2">
      <c r="A758" s="93"/>
      <c r="C758" s="93"/>
    </row>
    <row r="759" spans="1:3" s="96" customFormat="1" x14ac:dyDescent="0.2">
      <c r="A759" s="93"/>
      <c r="C759" s="93"/>
    </row>
    <row r="760" spans="1:3" s="96" customFormat="1" x14ac:dyDescent="0.2">
      <c r="A760" s="93"/>
      <c r="C760" s="93"/>
    </row>
    <row r="761" spans="1:3" s="96" customFormat="1" x14ac:dyDescent="0.2">
      <c r="A761" s="93"/>
      <c r="C761" s="93"/>
    </row>
    <row r="762" spans="1:3" s="96" customFormat="1" x14ac:dyDescent="0.2">
      <c r="A762" s="93"/>
      <c r="C762" s="93"/>
    </row>
    <row r="763" spans="1:3" s="96" customFormat="1" x14ac:dyDescent="0.2">
      <c r="A763" s="93"/>
      <c r="C763" s="93"/>
    </row>
    <row r="764" spans="1:3" s="96" customFormat="1" x14ac:dyDescent="0.2">
      <c r="A764" s="93"/>
      <c r="C764" s="93"/>
    </row>
    <row r="765" spans="1:3" s="96" customFormat="1" x14ac:dyDescent="0.2">
      <c r="A765" s="93"/>
      <c r="C765" s="93"/>
    </row>
    <row r="766" spans="1:3" s="96" customFormat="1" x14ac:dyDescent="0.2">
      <c r="A766" s="93"/>
      <c r="C766" s="93"/>
    </row>
    <row r="767" spans="1:3" s="96" customFormat="1" x14ac:dyDescent="0.2">
      <c r="A767" s="93"/>
      <c r="C767" s="93"/>
    </row>
    <row r="768" spans="1:3" s="96" customFormat="1" x14ac:dyDescent="0.2">
      <c r="A768" s="93"/>
      <c r="C768" s="93"/>
    </row>
    <row r="769" spans="1:3" s="96" customFormat="1" x14ac:dyDescent="0.2">
      <c r="A769" s="93"/>
      <c r="C769" s="93"/>
    </row>
    <row r="770" spans="1:3" s="96" customFormat="1" x14ac:dyDescent="0.2">
      <c r="A770" s="93"/>
      <c r="C770" s="93"/>
    </row>
    <row r="771" spans="1:3" s="96" customFormat="1" x14ac:dyDescent="0.2">
      <c r="A771" s="93"/>
      <c r="C771" s="93"/>
    </row>
    <row r="772" spans="1:3" s="96" customFormat="1" x14ac:dyDescent="0.2">
      <c r="A772" s="93"/>
      <c r="C772" s="93"/>
    </row>
    <row r="773" spans="1:3" s="96" customFormat="1" x14ac:dyDescent="0.2">
      <c r="A773" s="93"/>
      <c r="C773" s="93"/>
    </row>
    <row r="774" spans="1:3" s="96" customFormat="1" x14ac:dyDescent="0.2">
      <c r="A774" s="93"/>
      <c r="C774" s="93"/>
    </row>
    <row r="775" spans="1:3" s="96" customFormat="1" x14ac:dyDescent="0.2">
      <c r="A775" s="93"/>
      <c r="C775" s="93"/>
    </row>
    <row r="776" spans="1:3" s="96" customFormat="1" x14ac:dyDescent="0.2">
      <c r="A776" s="93"/>
      <c r="C776" s="93"/>
    </row>
    <row r="777" spans="1:3" s="96" customFormat="1" x14ac:dyDescent="0.2">
      <c r="A777" s="93"/>
      <c r="C777" s="93"/>
    </row>
    <row r="778" spans="1:3" s="96" customFormat="1" x14ac:dyDescent="0.2">
      <c r="A778" s="93"/>
      <c r="C778" s="93"/>
    </row>
    <row r="779" spans="1:3" s="96" customFormat="1" x14ac:dyDescent="0.2">
      <c r="A779" s="93"/>
      <c r="C779" s="93"/>
    </row>
    <row r="780" spans="1:3" s="96" customFormat="1" x14ac:dyDescent="0.2">
      <c r="A780" s="93"/>
      <c r="C780" s="93"/>
    </row>
    <row r="781" spans="1:3" s="96" customFormat="1" x14ac:dyDescent="0.2">
      <c r="A781" s="93"/>
      <c r="C781" s="93"/>
    </row>
    <row r="782" spans="1:3" s="96" customFormat="1" x14ac:dyDescent="0.2">
      <c r="A782" s="93"/>
      <c r="C782" s="93"/>
    </row>
    <row r="783" spans="1:3" s="96" customFormat="1" x14ac:dyDescent="0.2">
      <c r="A783" s="93"/>
      <c r="C783" s="93"/>
    </row>
    <row r="784" spans="1:3" s="96" customFormat="1" x14ac:dyDescent="0.2">
      <c r="A784" s="93"/>
      <c r="C784" s="93"/>
    </row>
    <row r="785" spans="1:3" s="96" customFormat="1" x14ac:dyDescent="0.2">
      <c r="A785" s="93"/>
      <c r="C785" s="93"/>
    </row>
    <row r="786" spans="1:3" s="96" customFormat="1" x14ac:dyDescent="0.2">
      <c r="A786" s="93"/>
      <c r="C786" s="93"/>
    </row>
    <row r="787" spans="1:3" s="96" customFormat="1" x14ac:dyDescent="0.2">
      <c r="A787" s="93"/>
      <c r="C787" s="93"/>
    </row>
    <row r="788" spans="1:3" s="96" customFormat="1" x14ac:dyDescent="0.2">
      <c r="A788" s="93"/>
      <c r="C788" s="93"/>
    </row>
    <row r="789" spans="1:3" s="96" customFormat="1" x14ac:dyDescent="0.2">
      <c r="A789" s="93"/>
      <c r="C789" s="93"/>
    </row>
    <row r="790" spans="1:3" s="96" customFormat="1" x14ac:dyDescent="0.2">
      <c r="A790" s="93"/>
      <c r="C790" s="93"/>
    </row>
    <row r="791" spans="1:3" s="96" customFormat="1" x14ac:dyDescent="0.2">
      <c r="A791" s="93"/>
      <c r="C791" s="93"/>
    </row>
    <row r="792" spans="1:3" s="96" customFormat="1" x14ac:dyDescent="0.2">
      <c r="A792" s="93"/>
      <c r="C792" s="93"/>
    </row>
    <row r="793" spans="1:3" s="96" customFormat="1" x14ac:dyDescent="0.2">
      <c r="A793" s="93"/>
      <c r="C793" s="93"/>
    </row>
    <row r="794" spans="1:3" s="96" customFormat="1" x14ac:dyDescent="0.2">
      <c r="A794" s="93"/>
      <c r="C794" s="93"/>
    </row>
    <row r="795" spans="1:3" s="96" customFormat="1" x14ac:dyDescent="0.2">
      <c r="A795" s="93"/>
      <c r="C795" s="93"/>
    </row>
    <row r="796" spans="1:3" s="96" customFormat="1" x14ac:dyDescent="0.2">
      <c r="A796" s="93"/>
      <c r="C796" s="93"/>
    </row>
    <row r="797" spans="1:3" s="96" customFormat="1" x14ac:dyDescent="0.2">
      <c r="A797" s="93"/>
      <c r="C797" s="93"/>
    </row>
    <row r="798" spans="1:3" s="96" customFormat="1" x14ac:dyDescent="0.2">
      <c r="A798" s="93"/>
      <c r="C798" s="93"/>
    </row>
    <row r="799" spans="1:3" s="96" customFormat="1" x14ac:dyDescent="0.2">
      <c r="A799" s="93"/>
      <c r="C799" s="93"/>
    </row>
    <row r="800" spans="1:3" s="96" customFormat="1" x14ac:dyDescent="0.2">
      <c r="A800" s="93"/>
      <c r="C800" s="93"/>
    </row>
    <row r="801" spans="1:3" s="96" customFormat="1" x14ac:dyDescent="0.2">
      <c r="A801" s="93"/>
      <c r="C801" s="93"/>
    </row>
    <row r="802" spans="1:3" s="96" customFormat="1" x14ac:dyDescent="0.2">
      <c r="A802" s="93"/>
      <c r="C802" s="93"/>
    </row>
    <row r="803" spans="1:3" s="96" customFormat="1" x14ac:dyDescent="0.2">
      <c r="A803" s="93"/>
      <c r="C803" s="93"/>
    </row>
    <row r="804" spans="1:3" s="96" customFormat="1" x14ac:dyDescent="0.2">
      <c r="A804" s="93"/>
      <c r="C804" s="93"/>
    </row>
    <row r="805" spans="1:3" s="96" customFormat="1" x14ac:dyDescent="0.2">
      <c r="A805" s="93"/>
      <c r="C805" s="93"/>
    </row>
    <row r="806" spans="1:3" s="96" customFormat="1" x14ac:dyDescent="0.2">
      <c r="A806" s="93"/>
      <c r="C806" s="93"/>
    </row>
    <row r="807" spans="1:3" s="96" customFormat="1" x14ac:dyDescent="0.2">
      <c r="A807" s="93"/>
      <c r="C807" s="93"/>
    </row>
    <row r="808" spans="1:3" s="96" customFormat="1" x14ac:dyDescent="0.2">
      <c r="A808" s="93"/>
      <c r="C808" s="93"/>
    </row>
    <row r="809" spans="1:3" s="96" customFormat="1" x14ac:dyDescent="0.2">
      <c r="A809" s="93"/>
      <c r="C809" s="93"/>
    </row>
    <row r="810" spans="1:3" s="96" customFormat="1" x14ac:dyDescent="0.2">
      <c r="A810" s="93"/>
      <c r="C810" s="93"/>
    </row>
    <row r="811" spans="1:3" s="96" customFormat="1" x14ac:dyDescent="0.2">
      <c r="A811" s="93"/>
      <c r="C811" s="93"/>
    </row>
    <row r="812" spans="1:3" s="96" customFormat="1" x14ac:dyDescent="0.2">
      <c r="A812" s="93"/>
      <c r="C812" s="93"/>
    </row>
    <row r="813" spans="1:3" s="96" customFormat="1" x14ac:dyDescent="0.2">
      <c r="A813" s="93"/>
      <c r="C813" s="93"/>
    </row>
    <row r="814" spans="1:3" s="96" customFormat="1" x14ac:dyDescent="0.2">
      <c r="A814" s="93"/>
      <c r="C814" s="93"/>
    </row>
    <row r="815" spans="1:3" s="96" customFormat="1" x14ac:dyDescent="0.2">
      <c r="A815" s="93"/>
      <c r="C815" s="93"/>
    </row>
    <row r="816" spans="1:3" s="96" customFormat="1" x14ac:dyDescent="0.2">
      <c r="A816" s="93"/>
      <c r="C816" s="93"/>
    </row>
    <row r="817" spans="1:3" s="96" customFormat="1" x14ac:dyDescent="0.2">
      <c r="A817" s="93"/>
      <c r="C817" s="93"/>
    </row>
    <row r="818" spans="1:3" s="96" customFormat="1" x14ac:dyDescent="0.2">
      <c r="A818" s="93"/>
      <c r="C818" s="93"/>
    </row>
    <row r="819" spans="1:3" s="96" customFormat="1" x14ac:dyDescent="0.2">
      <c r="A819" s="93"/>
      <c r="C819" s="93"/>
    </row>
    <row r="820" spans="1:3" s="96" customFormat="1" x14ac:dyDescent="0.2">
      <c r="A820" s="93"/>
      <c r="C820" s="93"/>
    </row>
    <row r="821" spans="1:3" s="96" customFormat="1" x14ac:dyDescent="0.2">
      <c r="A821" s="93"/>
      <c r="C821" s="93"/>
    </row>
    <row r="822" spans="1:3" s="96" customFormat="1" x14ac:dyDescent="0.2">
      <c r="A822" s="93"/>
      <c r="C822" s="93"/>
    </row>
    <row r="823" spans="1:3" s="96" customFormat="1" x14ac:dyDescent="0.2">
      <c r="A823" s="93"/>
      <c r="C823" s="93"/>
    </row>
    <row r="824" spans="1:3" s="96" customFormat="1" x14ac:dyDescent="0.2">
      <c r="A824" s="93"/>
      <c r="C824" s="93"/>
    </row>
    <row r="825" spans="1:3" s="96" customFormat="1" x14ac:dyDescent="0.2">
      <c r="A825" s="93"/>
      <c r="C825" s="93"/>
    </row>
    <row r="826" spans="1:3" s="96" customFormat="1" x14ac:dyDescent="0.2">
      <c r="A826" s="93"/>
      <c r="C826" s="93"/>
    </row>
    <row r="827" spans="1:3" s="96" customFormat="1" x14ac:dyDescent="0.2">
      <c r="A827" s="93"/>
      <c r="C827" s="93"/>
    </row>
    <row r="828" spans="1:3" s="96" customFormat="1" x14ac:dyDescent="0.2">
      <c r="A828" s="93"/>
      <c r="C828" s="93"/>
    </row>
    <row r="829" spans="1:3" s="96" customFormat="1" x14ac:dyDescent="0.2">
      <c r="A829" s="93"/>
      <c r="C829" s="93"/>
    </row>
    <row r="830" spans="1:3" s="96" customFormat="1" x14ac:dyDescent="0.2">
      <c r="A830" s="93"/>
      <c r="C830" s="93"/>
    </row>
    <row r="831" spans="1:3" s="96" customFormat="1" x14ac:dyDescent="0.2">
      <c r="A831" s="93"/>
      <c r="C831" s="93"/>
    </row>
    <row r="832" spans="1:3" s="96" customFormat="1" x14ac:dyDescent="0.2">
      <c r="A832" s="93"/>
      <c r="C832" s="93"/>
    </row>
    <row r="833" spans="1:3" s="96" customFormat="1" x14ac:dyDescent="0.2">
      <c r="A833" s="93"/>
      <c r="C833" s="93"/>
    </row>
    <row r="834" spans="1:3" s="96" customFormat="1" x14ac:dyDescent="0.2">
      <c r="A834" s="93"/>
      <c r="C834" s="93"/>
    </row>
    <row r="835" spans="1:3" s="96" customFormat="1" x14ac:dyDescent="0.2">
      <c r="A835" s="93"/>
      <c r="C835" s="93"/>
    </row>
    <row r="836" spans="1:3" s="96" customFormat="1" x14ac:dyDescent="0.2">
      <c r="A836" s="93"/>
      <c r="C836" s="93"/>
    </row>
    <row r="837" spans="1:3" s="96" customFormat="1" x14ac:dyDescent="0.2">
      <c r="A837" s="93"/>
      <c r="C837" s="93"/>
    </row>
    <row r="838" spans="1:3" s="96" customFormat="1" x14ac:dyDescent="0.2">
      <c r="A838" s="93"/>
      <c r="C838" s="93"/>
    </row>
    <row r="839" spans="1:3" s="96" customFormat="1" x14ac:dyDescent="0.2">
      <c r="A839" s="93"/>
      <c r="C839" s="93"/>
    </row>
    <row r="840" spans="1:3" s="96" customFormat="1" x14ac:dyDescent="0.2">
      <c r="A840" s="93"/>
      <c r="C840" s="93"/>
    </row>
    <row r="841" spans="1:3" s="96" customFormat="1" x14ac:dyDescent="0.2">
      <c r="A841" s="93"/>
      <c r="C841" s="93"/>
    </row>
    <row r="842" spans="1:3" s="96" customFormat="1" x14ac:dyDescent="0.2">
      <c r="A842" s="93"/>
      <c r="C842" s="93"/>
    </row>
    <row r="843" spans="1:3" s="96" customFormat="1" x14ac:dyDescent="0.2">
      <c r="A843" s="93"/>
      <c r="C843" s="93"/>
    </row>
    <row r="844" spans="1:3" s="96" customFormat="1" x14ac:dyDescent="0.2">
      <c r="A844" s="93"/>
      <c r="C844" s="93"/>
    </row>
    <row r="845" spans="1:3" s="96" customFormat="1" x14ac:dyDescent="0.2">
      <c r="A845" s="93"/>
      <c r="C845" s="93"/>
    </row>
    <row r="846" spans="1:3" s="96" customFormat="1" x14ac:dyDescent="0.2">
      <c r="A846" s="93"/>
      <c r="C846" s="93"/>
    </row>
    <row r="847" spans="1:3" s="96" customFormat="1" x14ac:dyDescent="0.2">
      <c r="A847" s="93"/>
      <c r="C847" s="93"/>
    </row>
    <row r="848" spans="1:3" s="96" customFormat="1" x14ac:dyDescent="0.2">
      <c r="A848" s="93"/>
      <c r="C848" s="93"/>
    </row>
    <row r="849" spans="1:3" s="96" customFormat="1" x14ac:dyDescent="0.2">
      <c r="A849" s="93"/>
      <c r="C849" s="93"/>
    </row>
    <row r="850" spans="1:3" s="96" customFormat="1" x14ac:dyDescent="0.2">
      <c r="A850" s="93"/>
      <c r="C850" s="93"/>
    </row>
    <row r="851" spans="1:3" s="96" customFormat="1" x14ac:dyDescent="0.2">
      <c r="A851" s="93"/>
      <c r="C851" s="93"/>
    </row>
    <row r="852" spans="1:3" s="96" customFormat="1" x14ac:dyDescent="0.2">
      <c r="A852" s="93"/>
      <c r="C852" s="93"/>
    </row>
    <row r="853" spans="1:3" s="96" customFormat="1" x14ac:dyDescent="0.2">
      <c r="A853" s="93"/>
      <c r="C853" s="93"/>
    </row>
    <row r="854" spans="1:3" s="96" customFormat="1" x14ac:dyDescent="0.2">
      <c r="A854" s="93"/>
      <c r="C854" s="93"/>
    </row>
    <row r="855" spans="1:3" s="96" customFormat="1" x14ac:dyDescent="0.2">
      <c r="A855" s="93"/>
      <c r="C855" s="93"/>
    </row>
    <row r="856" spans="1:3" s="96" customFormat="1" x14ac:dyDescent="0.2">
      <c r="A856" s="93"/>
      <c r="C856" s="93"/>
    </row>
    <row r="857" spans="1:3" s="96" customFormat="1" x14ac:dyDescent="0.2">
      <c r="A857" s="93"/>
      <c r="C857" s="93"/>
    </row>
    <row r="858" spans="1:3" s="96" customFormat="1" x14ac:dyDescent="0.2">
      <c r="A858" s="93"/>
      <c r="C858" s="93"/>
    </row>
    <row r="859" spans="1:3" s="96" customFormat="1" x14ac:dyDescent="0.2">
      <c r="A859" s="93"/>
      <c r="C859" s="93"/>
    </row>
    <row r="860" spans="1:3" s="96" customFormat="1" x14ac:dyDescent="0.2">
      <c r="A860" s="93"/>
      <c r="C860" s="93"/>
    </row>
    <row r="861" spans="1:3" s="96" customFormat="1" x14ac:dyDescent="0.2">
      <c r="A861" s="93"/>
      <c r="C861" s="93"/>
    </row>
    <row r="862" spans="1:3" s="96" customFormat="1" x14ac:dyDescent="0.2">
      <c r="A862" s="93"/>
      <c r="C862" s="93"/>
    </row>
    <row r="863" spans="1:3" s="96" customFormat="1" x14ac:dyDescent="0.2">
      <c r="A863" s="93"/>
      <c r="C863" s="93"/>
    </row>
    <row r="864" spans="1:3" s="96" customFormat="1" x14ac:dyDescent="0.2">
      <c r="A864" s="93"/>
      <c r="C864" s="93"/>
    </row>
    <row r="865" spans="1:3" s="96" customFormat="1" x14ac:dyDescent="0.2">
      <c r="A865" s="93"/>
      <c r="C865" s="93"/>
    </row>
    <row r="866" spans="1:3" s="96" customFormat="1" x14ac:dyDescent="0.2">
      <c r="A866" s="93"/>
      <c r="C866" s="93"/>
    </row>
    <row r="867" spans="1:3" s="96" customFormat="1" x14ac:dyDescent="0.2">
      <c r="A867" s="93"/>
      <c r="C867" s="93"/>
    </row>
    <row r="868" spans="1:3" s="96" customFormat="1" x14ac:dyDescent="0.2">
      <c r="A868" s="93"/>
      <c r="C868" s="93"/>
    </row>
    <row r="869" spans="1:3" s="96" customFormat="1" x14ac:dyDescent="0.2">
      <c r="A869" s="93"/>
      <c r="C869" s="93"/>
    </row>
    <row r="870" spans="1:3" s="96" customFormat="1" x14ac:dyDescent="0.2">
      <c r="A870" s="93"/>
      <c r="C870" s="93"/>
    </row>
    <row r="871" spans="1:3" s="96" customFormat="1" x14ac:dyDescent="0.2">
      <c r="A871" s="93"/>
      <c r="C871" s="93"/>
    </row>
    <row r="872" spans="1:3" s="96" customFormat="1" x14ac:dyDescent="0.2">
      <c r="A872" s="93"/>
      <c r="C872" s="93"/>
    </row>
    <row r="873" spans="1:3" s="96" customFormat="1" x14ac:dyDescent="0.2">
      <c r="A873" s="93"/>
      <c r="C873" s="93"/>
    </row>
    <row r="874" spans="1:3" s="96" customFormat="1" x14ac:dyDescent="0.2">
      <c r="A874" s="93"/>
      <c r="C874" s="93"/>
    </row>
    <row r="875" spans="1:3" s="96" customFormat="1" x14ac:dyDescent="0.2">
      <c r="A875" s="93"/>
      <c r="C875" s="93"/>
    </row>
    <row r="876" spans="1:3" s="96" customFormat="1" x14ac:dyDescent="0.2">
      <c r="A876" s="93"/>
      <c r="C876" s="93"/>
    </row>
    <row r="877" spans="1:3" s="96" customFormat="1" x14ac:dyDescent="0.2">
      <c r="A877" s="93"/>
      <c r="C877" s="93"/>
    </row>
    <row r="878" spans="1:3" s="96" customFormat="1" x14ac:dyDescent="0.2">
      <c r="A878" s="93"/>
      <c r="C878" s="93"/>
    </row>
    <row r="879" spans="1:3" s="96" customFormat="1" x14ac:dyDescent="0.2">
      <c r="A879" s="93"/>
      <c r="C879" s="93"/>
    </row>
    <row r="880" spans="1:3" s="96" customFormat="1" x14ac:dyDescent="0.2">
      <c r="A880" s="93"/>
      <c r="C880" s="93"/>
    </row>
    <row r="881" spans="1:3" s="96" customFormat="1" x14ac:dyDescent="0.2">
      <c r="A881" s="93"/>
      <c r="C881" s="93"/>
    </row>
    <row r="882" spans="1:3" s="96" customFormat="1" x14ac:dyDescent="0.2">
      <c r="A882" s="93"/>
      <c r="C882" s="93"/>
    </row>
    <row r="883" spans="1:3" s="96" customFormat="1" x14ac:dyDescent="0.2">
      <c r="A883" s="93"/>
      <c r="C883" s="93"/>
    </row>
    <row r="884" spans="1:3" s="96" customFormat="1" x14ac:dyDescent="0.2">
      <c r="A884" s="93"/>
      <c r="C884" s="93"/>
    </row>
    <row r="885" spans="1:3" s="96" customFormat="1" x14ac:dyDescent="0.2">
      <c r="A885" s="93"/>
      <c r="C885" s="93"/>
    </row>
    <row r="886" spans="1:3" s="96" customFormat="1" x14ac:dyDescent="0.2">
      <c r="A886" s="93"/>
      <c r="C886" s="93"/>
    </row>
    <row r="887" spans="1:3" s="96" customFormat="1" x14ac:dyDescent="0.2">
      <c r="A887" s="93"/>
      <c r="C887" s="93"/>
    </row>
    <row r="888" spans="1:3" s="96" customFormat="1" x14ac:dyDescent="0.2">
      <c r="A888" s="93"/>
      <c r="C888" s="93"/>
    </row>
    <row r="889" spans="1:3" s="96" customFormat="1" x14ac:dyDescent="0.2">
      <c r="A889" s="93"/>
      <c r="C889" s="93"/>
    </row>
    <row r="890" spans="1:3" s="96" customFormat="1" x14ac:dyDescent="0.2">
      <c r="A890" s="93"/>
      <c r="C890" s="93"/>
    </row>
    <row r="891" spans="1:3" s="96" customFormat="1" x14ac:dyDescent="0.2">
      <c r="A891" s="93"/>
      <c r="C891" s="93"/>
    </row>
    <row r="892" spans="1:3" s="96" customFormat="1" x14ac:dyDescent="0.2">
      <c r="A892" s="93"/>
      <c r="C892" s="93"/>
    </row>
    <row r="893" spans="1:3" s="96" customFormat="1" x14ac:dyDescent="0.2">
      <c r="A893" s="93"/>
      <c r="C893" s="93"/>
    </row>
    <row r="894" spans="1:3" s="96" customFormat="1" x14ac:dyDescent="0.2">
      <c r="A894" s="93"/>
      <c r="C894" s="93"/>
    </row>
    <row r="895" spans="1:3" s="96" customFormat="1" x14ac:dyDescent="0.2">
      <c r="A895" s="93"/>
      <c r="C895" s="93"/>
    </row>
    <row r="896" spans="1:3" s="96" customFormat="1" x14ac:dyDescent="0.2">
      <c r="A896" s="93"/>
      <c r="C896" s="93"/>
    </row>
    <row r="897" spans="1:3" s="96" customFormat="1" x14ac:dyDescent="0.2">
      <c r="A897" s="93"/>
      <c r="C897" s="93"/>
    </row>
    <row r="898" spans="1:3" s="96" customFormat="1" x14ac:dyDescent="0.2">
      <c r="A898" s="93"/>
      <c r="C898" s="93"/>
    </row>
    <row r="899" spans="1:3" s="96" customFormat="1" x14ac:dyDescent="0.2">
      <c r="A899" s="93"/>
      <c r="C899" s="93"/>
    </row>
    <row r="900" spans="1:3" s="96" customFormat="1" x14ac:dyDescent="0.2">
      <c r="A900" s="93"/>
      <c r="C900" s="93"/>
    </row>
    <row r="901" spans="1:3" s="96" customFormat="1" x14ac:dyDescent="0.2">
      <c r="A901" s="93"/>
      <c r="C901" s="93"/>
    </row>
    <row r="902" spans="1:3" s="96" customFormat="1" x14ac:dyDescent="0.2">
      <c r="A902" s="93"/>
      <c r="C902" s="93"/>
    </row>
    <row r="903" spans="1:3" s="96" customFormat="1" x14ac:dyDescent="0.2">
      <c r="A903" s="93"/>
      <c r="C903" s="93"/>
    </row>
    <row r="904" spans="1:3" s="96" customFormat="1" x14ac:dyDescent="0.2">
      <c r="A904" s="93"/>
      <c r="C904" s="93"/>
    </row>
    <row r="905" spans="1:3" s="96" customFormat="1" x14ac:dyDescent="0.2">
      <c r="A905" s="93"/>
      <c r="C905" s="93"/>
    </row>
    <row r="906" spans="1:3" s="96" customFormat="1" x14ac:dyDescent="0.2">
      <c r="A906" s="93"/>
      <c r="C906" s="93"/>
    </row>
    <row r="907" spans="1:3" s="96" customFormat="1" x14ac:dyDescent="0.2">
      <c r="A907" s="93"/>
      <c r="C907" s="93"/>
    </row>
    <row r="908" spans="1:3" s="96" customFormat="1" x14ac:dyDescent="0.2">
      <c r="A908" s="93"/>
      <c r="C908" s="93"/>
    </row>
    <row r="909" spans="1:3" s="96" customFormat="1" x14ac:dyDescent="0.2">
      <c r="A909" s="93"/>
      <c r="C909" s="93"/>
    </row>
    <row r="910" spans="1:3" s="96" customFormat="1" x14ac:dyDescent="0.2">
      <c r="A910" s="93"/>
      <c r="C910" s="93"/>
    </row>
    <row r="911" spans="1:3" s="96" customFormat="1" x14ac:dyDescent="0.2">
      <c r="A911" s="93"/>
      <c r="C911" s="93"/>
    </row>
    <row r="912" spans="1:3" s="96" customFormat="1" x14ac:dyDescent="0.2">
      <c r="A912" s="93"/>
      <c r="C912" s="93"/>
    </row>
    <row r="913" spans="1:3" s="96" customFormat="1" x14ac:dyDescent="0.2">
      <c r="A913" s="93"/>
      <c r="C913" s="93"/>
    </row>
    <row r="914" spans="1:3" s="96" customFormat="1" x14ac:dyDescent="0.2">
      <c r="A914" s="93"/>
      <c r="C914" s="93"/>
    </row>
    <row r="915" spans="1:3" s="96" customFormat="1" x14ac:dyDescent="0.2">
      <c r="A915" s="93"/>
      <c r="C915" s="93"/>
    </row>
    <row r="916" spans="1:3" s="96" customFormat="1" x14ac:dyDescent="0.2">
      <c r="A916" s="93"/>
      <c r="C916" s="93"/>
    </row>
    <row r="917" spans="1:3" s="96" customFormat="1" x14ac:dyDescent="0.2">
      <c r="A917" s="93"/>
      <c r="C917" s="93"/>
    </row>
    <row r="918" spans="1:3" s="96" customFormat="1" x14ac:dyDescent="0.2">
      <c r="A918" s="93"/>
      <c r="C918" s="93"/>
    </row>
    <row r="919" spans="1:3" s="96" customFormat="1" x14ac:dyDescent="0.2">
      <c r="A919" s="93"/>
      <c r="C919" s="93"/>
    </row>
    <row r="920" spans="1:3" s="96" customFormat="1" x14ac:dyDescent="0.2">
      <c r="A920" s="93"/>
      <c r="C920" s="93"/>
    </row>
    <row r="921" spans="1:3" s="96" customFormat="1" x14ac:dyDescent="0.2">
      <c r="A921" s="93"/>
      <c r="C921" s="93"/>
    </row>
    <row r="922" spans="1:3" s="96" customFormat="1" x14ac:dyDescent="0.2">
      <c r="A922" s="93"/>
      <c r="C922" s="93"/>
    </row>
    <row r="923" spans="1:3" s="96" customFormat="1" x14ac:dyDescent="0.2">
      <c r="A923" s="93"/>
      <c r="C923" s="93"/>
    </row>
    <row r="924" spans="1:3" s="96" customFormat="1" x14ac:dyDescent="0.2">
      <c r="A924" s="93"/>
      <c r="C924" s="93"/>
    </row>
    <row r="925" spans="1:3" s="96" customFormat="1" x14ac:dyDescent="0.2">
      <c r="A925" s="93"/>
      <c r="C925" s="93"/>
    </row>
    <row r="926" spans="1:3" s="96" customFormat="1" x14ac:dyDescent="0.2">
      <c r="A926" s="93"/>
      <c r="C926" s="93"/>
    </row>
    <row r="927" spans="1:3" s="96" customFormat="1" x14ac:dyDescent="0.2">
      <c r="A927" s="93"/>
      <c r="C927" s="93"/>
    </row>
    <row r="928" spans="1:3" s="96" customFormat="1" x14ac:dyDescent="0.2">
      <c r="A928" s="93"/>
      <c r="C928" s="93"/>
    </row>
    <row r="929" spans="1:3" s="96" customFormat="1" x14ac:dyDescent="0.2">
      <c r="A929" s="93"/>
      <c r="C929" s="93"/>
    </row>
    <row r="930" spans="1:3" s="96" customFormat="1" x14ac:dyDescent="0.2">
      <c r="A930" s="93"/>
      <c r="C930" s="93"/>
    </row>
    <row r="931" spans="1:3" s="96" customFormat="1" x14ac:dyDescent="0.2">
      <c r="A931" s="93"/>
      <c r="C931" s="93"/>
    </row>
    <row r="932" spans="1:3" s="96" customFormat="1" x14ac:dyDescent="0.2">
      <c r="A932" s="93"/>
      <c r="C932" s="93"/>
    </row>
    <row r="933" spans="1:3" s="96" customFormat="1" x14ac:dyDescent="0.2">
      <c r="A933" s="93"/>
      <c r="C933" s="93"/>
    </row>
    <row r="934" spans="1:3" s="96" customFormat="1" x14ac:dyDescent="0.2">
      <c r="A934" s="93"/>
      <c r="C934" s="93"/>
    </row>
    <row r="935" spans="1:3" s="96" customFormat="1" x14ac:dyDescent="0.2">
      <c r="A935" s="93"/>
      <c r="C935" s="93"/>
    </row>
    <row r="936" spans="1:3" s="96" customFormat="1" x14ac:dyDescent="0.2">
      <c r="A936" s="93"/>
      <c r="C936" s="93"/>
    </row>
    <row r="937" spans="1:3" s="96" customFormat="1" x14ac:dyDescent="0.2">
      <c r="A937" s="93"/>
      <c r="C937" s="93"/>
    </row>
    <row r="938" spans="1:3" s="96" customFormat="1" x14ac:dyDescent="0.2">
      <c r="A938" s="93"/>
      <c r="C938" s="93"/>
    </row>
    <row r="939" spans="1:3" s="96" customFormat="1" x14ac:dyDescent="0.2">
      <c r="A939" s="93"/>
      <c r="C939" s="93"/>
    </row>
    <row r="940" spans="1:3" s="96" customFormat="1" x14ac:dyDescent="0.2">
      <c r="A940" s="93"/>
      <c r="C940" s="93"/>
    </row>
    <row r="941" spans="1:3" s="96" customFormat="1" x14ac:dyDescent="0.2">
      <c r="A941" s="93"/>
      <c r="C941" s="93"/>
    </row>
    <row r="942" spans="1:3" s="96" customFormat="1" x14ac:dyDescent="0.2">
      <c r="A942" s="93"/>
      <c r="C942" s="93"/>
    </row>
    <row r="943" spans="1:3" s="96" customFormat="1" x14ac:dyDescent="0.2">
      <c r="A943" s="93"/>
      <c r="C943" s="93"/>
    </row>
    <row r="944" spans="1:3" s="96" customFormat="1" x14ac:dyDescent="0.2">
      <c r="A944" s="93"/>
      <c r="C944" s="93"/>
    </row>
    <row r="945" spans="1:3" s="96" customFormat="1" x14ac:dyDescent="0.2">
      <c r="A945" s="93"/>
      <c r="C945" s="93"/>
    </row>
    <row r="946" spans="1:3" s="96" customFormat="1" x14ac:dyDescent="0.2">
      <c r="A946" s="93"/>
      <c r="C946" s="93"/>
    </row>
    <row r="947" spans="1:3" s="96" customFormat="1" x14ac:dyDescent="0.2">
      <c r="A947" s="93"/>
      <c r="C947" s="93"/>
    </row>
    <row r="948" spans="1:3" s="96" customFormat="1" x14ac:dyDescent="0.2">
      <c r="A948" s="93"/>
      <c r="C948" s="93"/>
    </row>
    <row r="949" spans="1:3" s="96" customFormat="1" x14ac:dyDescent="0.2">
      <c r="A949" s="93"/>
      <c r="C949" s="93"/>
    </row>
    <row r="950" spans="1:3" s="96" customFormat="1" x14ac:dyDescent="0.2">
      <c r="A950" s="93"/>
      <c r="C950" s="93"/>
    </row>
    <row r="951" spans="1:3" s="96" customFormat="1" x14ac:dyDescent="0.2">
      <c r="A951" s="93"/>
      <c r="C951" s="93"/>
    </row>
    <row r="952" spans="1:3" s="96" customFormat="1" x14ac:dyDescent="0.2">
      <c r="A952" s="93"/>
      <c r="C952" s="93"/>
    </row>
    <row r="953" spans="1:3" s="96" customFormat="1" x14ac:dyDescent="0.2">
      <c r="A953" s="93"/>
      <c r="C953" s="93"/>
    </row>
    <row r="954" spans="1:3" s="96" customFormat="1" x14ac:dyDescent="0.2">
      <c r="A954" s="93"/>
      <c r="C954" s="93"/>
    </row>
    <row r="955" spans="1:3" s="96" customFormat="1" x14ac:dyDescent="0.2">
      <c r="A955" s="93"/>
      <c r="C955" s="93"/>
    </row>
    <row r="956" spans="1:3" s="96" customFormat="1" x14ac:dyDescent="0.2">
      <c r="A956" s="93"/>
      <c r="C956" s="93"/>
    </row>
    <row r="957" spans="1:3" s="96" customFormat="1" x14ac:dyDescent="0.2">
      <c r="A957" s="93"/>
      <c r="C957" s="93"/>
    </row>
    <row r="958" spans="1:3" s="96" customFormat="1" x14ac:dyDescent="0.2">
      <c r="A958" s="93"/>
      <c r="C958" s="93"/>
    </row>
    <row r="959" spans="1:3" s="96" customFormat="1" x14ac:dyDescent="0.2">
      <c r="A959" s="93"/>
      <c r="C959" s="93"/>
    </row>
    <row r="960" spans="1:3" s="96" customFormat="1" x14ac:dyDescent="0.2">
      <c r="A960" s="93"/>
      <c r="C960" s="93"/>
    </row>
    <row r="961" spans="1:3" s="96" customFormat="1" x14ac:dyDescent="0.2">
      <c r="A961" s="93"/>
      <c r="C961" s="93"/>
    </row>
    <row r="962" spans="1:3" s="96" customFormat="1" x14ac:dyDescent="0.2">
      <c r="A962" s="93"/>
      <c r="C962" s="93"/>
    </row>
    <row r="963" spans="1:3" s="96" customFormat="1" x14ac:dyDescent="0.2">
      <c r="A963" s="93"/>
      <c r="C963" s="93"/>
    </row>
    <row r="964" spans="1:3" s="96" customFormat="1" x14ac:dyDescent="0.2">
      <c r="A964" s="93"/>
      <c r="C964" s="93"/>
    </row>
    <row r="965" spans="1:3" s="96" customFormat="1" x14ac:dyDescent="0.2">
      <c r="A965" s="93"/>
      <c r="C965" s="93"/>
    </row>
    <row r="966" spans="1:3" s="96" customFormat="1" x14ac:dyDescent="0.2">
      <c r="A966" s="93"/>
      <c r="C966" s="93"/>
    </row>
    <row r="967" spans="1:3" s="96" customFormat="1" x14ac:dyDescent="0.2">
      <c r="A967" s="93"/>
      <c r="C967" s="93"/>
    </row>
    <row r="968" spans="1:3" s="96" customFormat="1" x14ac:dyDescent="0.2">
      <c r="A968" s="93"/>
      <c r="C968" s="93"/>
    </row>
    <row r="969" spans="1:3" s="96" customFormat="1" x14ac:dyDescent="0.2">
      <c r="A969" s="93"/>
      <c r="C969" s="93"/>
    </row>
    <row r="970" spans="1:3" s="96" customFormat="1" x14ac:dyDescent="0.2">
      <c r="A970" s="93"/>
      <c r="C970" s="93"/>
    </row>
    <row r="971" spans="1:3" s="96" customFormat="1" x14ac:dyDescent="0.2">
      <c r="A971" s="93"/>
      <c r="C971" s="93"/>
    </row>
    <row r="972" spans="1:3" s="96" customFormat="1" x14ac:dyDescent="0.2">
      <c r="A972" s="93"/>
      <c r="C972" s="93"/>
    </row>
    <row r="973" spans="1:3" s="96" customFormat="1" x14ac:dyDescent="0.2">
      <c r="A973" s="93"/>
      <c r="C973" s="93"/>
    </row>
    <row r="974" spans="1:3" s="96" customFormat="1" x14ac:dyDescent="0.2">
      <c r="A974" s="93"/>
      <c r="C974" s="93"/>
    </row>
    <row r="975" spans="1:3" s="96" customFormat="1" x14ac:dyDescent="0.2">
      <c r="A975" s="93"/>
      <c r="C975" s="93"/>
    </row>
    <row r="976" spans="1:3" s="96" customFormat="1" x14ac:dyDescent="0.2">
      <c r="A976" s="93"/>
      <c r="C976" s="93"/>
    </row>
    <row r="977" spans="1:3" s="96" customFormat="1" x14ac:dyDescent="0.2">
      <c r="A977" s="93"/>
      <c r="C977" s="93"/>
    </row>
    <row r="978" spans="1:3" s="96" customFormat="1" x14ac:dyDescent="0.2">
      <c r="A978" s="93"/>
      <c r="C978" s="93"/>
    </row>
    <row r="979" spans="1:3" s="96" customFormat="1" x14ac:dyDescent="0.2">
      <c r="A979" s="93"/>
      <c r="C979" s="93"/>
    </row>
    <row r="980" spans="1:3" s="96" customFormat="1" x14ac:dyDescent="0.2">
      <c r="A980" s="93"/>
      <c r="C980" s="93"/>
    </row>
    <row r="981" spans="1:3" s="96" customFormat="1" x14ac:dyDescent="0.2">
      <c r="A981" s="93"/>
      <c r="C981" s="93"/>
    </row>
    <row r="982" spans="1:3" s="96" customFormat="1" x14ac:dyDescent="0.2">
      <c r="A982" s="93"/>
      <c r="C982" s="93"/>
    </row>
    <row r="983" spans="1:3" s="96" customFormat="1" x14ac:dyDescent="0.2">
      <c r="A983" s="93"/>
      <c r="C983" s="93"/>
    </row>
    <row r="984" spans="1:3" s="96" customFormat="1" x14ac:dyDescent="0.2">
      <c r="A984" s="93"/>
      <c r="C984" s="93"/>
    </row>
    <row r="985" spans="1:3" s="96" customFormat="1" x14ac:dyDescent="0.2">
      <c r="A985" s="93"/>
      <c r="C985" s="93"/>
    </row>
    <row r="986" spans="1:3" s="96" customFormat="1" x14ac:dyDescent="0.2">
      <c r="A986" s="93"/>
      <c r="C986" s="93"/>
    </row>
    <row r="987" spans="1:3" s="96" customFormat="1" x14ac:dyDescent="0.2">
      <c r="A987" s="93"/>
      <c r="C987" s="93"/>
    </row>
    <row r="988" spans="1:3" s="96" customFormat="1" x14ac:dyDescent="0.2">
      <c r="A988" s="93"/>
      <c r="C988" s="93"/>
    </row>
    <row r="989" spans="1:3" s="96" customFormat="1" x14ac:dyDescent="0.2">
      <c r="A989" s="93"/>
      <c r="C989" s="93"/>
    </row>
    <row r="990" spans="1:3" s="96" customFormat="1" x14ac:dyDescent="0.2">
      <c r="A990" s="93"/>
      <c r="C990" s="93"/>
    </row>
    <row r="991" spans="1:3" s="96" customFormat="1" x14ac:dyDescent="0.2">
      <c r="A991" s="93"/>
      <c r="C991" s="93"/>
    </row>
    <row r="992" spans="1:3" s="96" customFormat="1" x14ac:dyDescent="0.2">
      <c r="A992" s="93"/>
      <c r="C992" s="93"/>
    </row>
    <row r="993" spans="1:3" s="96" customFormat="1" x14ac:dyDescent="0.2">
      <c r="A993" s="93"/>
      <c r="C993" s="93"/>
    </row>
    <row r="994" spans="1:3" s="96" customFormat="1" x14ac:dyDescent="0.2">
      <c r="A994" s="93"/>
      <c r="C994" s="93"/>
    </row>
    <row r="995" spans="1:3" s="96" customFormat="1" x14ac:dyDescent="0.2">
      <c r="A995" s="93"/>
      <c r="C995" s="93"/>
    </row>
    <row r="996" spans="1:3" s="96" customFormat="1" x14ac:dyDescent="0.2">
      <c r="A996" s="93"/>
      <c r="C996" s="93"/>
    </row>
    <row r="997" spans="1:3" s="96" customFormat="1" x14ac:dyDescent="0.2">
      <c r="A997" s="93"/>
      <c r="C997" s="93"/>
    </row>
    <row r="998" spans="1:3" s="96" customFormat="1" x14ac:dyDescent="0.2">
      <c r="A998" s="93"/>
      <c r="C998" s="93"/>
    </row>
    <row r="999" spans="1:3" s="96" customFormat="1" x14ac:dyDescent="0.2">
      <c r="A999" s="93"/>
      <c r="C999" s="93"/>
    </row>
    <row r="1000" spans="1:3" s="96" customFormat="1" x14ac:dyDescent="0.2">
      <c r="A1000" s="93"/>
      <c r="C1000" s="93"/>
    </row>
    <row r="1001" spans="1:3" s="96" customFormat="1" x14ac:dyDescent="0.2">
      <c r="A1001" s="93"/>
      <c r="C1001" s="93"/>
    </row>
    <row r="1002" spans="1:3" s="96" customFormat="1" x14ac:dyDescent="0.2">
      <c r="A1002" s="93"/>
      <c r="C1002" s="93"/>
    </row>
    <row r="1003" spans="1:3" s="96" customFormat="1" x14ac:dyDescent="0.2">
      <c r="A1003" s="93"/>
      <c r="C1003" s="93"/>
    </row>
    <row r="1004" spans="1:3" s="96" customFormat="1" x14ac:dyDescent="0.2">
      <c r="A1004" s="93"/>
      <c r="C1004" s="93"/>
    </row>
    <row r="1005" spans="1:3" s="96" customFormat="1" x14ac:dyDescent="0.2">
      <c r="A1005" s="93"/>
      <c r="C1005" s="93"/>
    </row>
    <row r="1006" spans="1:3" s="96" customFormat="1" x14ac:dyDescent="0.2">
      <c r="A1006" s="93"/>
      <c r="C1006" s="93"/>
    </row>
    <row r="1007" spans="1:3" s="96" customFormat="1" x14ac:dyDescent="0.2">
      <c r="A1007" s="93"/>
      <c r="C1007" s="93"/>
    </row>
    <row r="1008" spans="1:3" s="96" customFormat="1" x14ac:dyDescent="0.2">
      <c r="A1008" s="93"/>
      <c r="C1008" s="93"/>
    </row>
    <row r="1009" spans="1:3" s="96" customFormat="1" x14ac:dyDescent="0.2">
      <c r="A1009" s="93"/>
      <c r="C1009" s="93"/>
    </row>
    <row r="1010" spans="1:3" s="96" customFormat="1" x14ac:dyDescent="0.2">
      <c r="A1010" s="93"/>
      <c r="C1010" s="93"/>
    </row>
    <row r="1011" spans="1:3" s="96" customFormat="1" x14ac:dyDescent="0.2">
      <c r="A1011" s="93"/>
      <c r="C1011" s="93"/>
    </row>
    <row r="1012" spans="1:3" s="96" customFormat="1" x14ac:dyDescent="0.2">
      <c r="A1012" s="93"/>
      <c r="C1012" s="93"/>
    </row>
    <row r="1013" spans="1:3" s="96" customFormat="1" x14ac:dyDescent="0.2">
      <c r="A1013" s="93"/>
      <c r="C1013" s="93"/>
    </row>
    <row r="1014" spans="1:3" s="96" customFormat="1" x14ac:dyDescent="0.2">
      <c r="A1014" s="93"/>
      <c r="C1014" s="93"/>
    </row>
    <row r="1015" spans="1:3" s="96" customFormat="1" x14ac:dyDescent="0.2">
      <c r="A1015" s="93"/>
      <c r="C1015" s="93"/>
    </row>
    <row r="1016" spans="1:3" s="96" customFormat="1" x14ac:dyDescent="0.2">
      <c r="A1016" s="93"/>
      <c r="C1016" s="93"/>
    </row>
    <row r="1017" spans="1:3" s="96" customFormat="1" x14ac:dyDescent="0.2">
      <c r="A1017" s="93"/>
      <c r="C1017" s="93"/>
    </row>
    <row r="1018" spans="1:3" s="96" customFormat="1" x14ac:dyDescent="0.2">
      <c r="A1018" s="93"/>
      <c r="C1018" s="93"/>
    </row>
    <row r="1019" spans="1:3" s="96" customFormat="1" x14ac:dyDescent="0.2">
      <c r="A1019" s="93"/>
      <c r="C1019" s="93"/>
    </row>
    <row r="1020" spans="1:3" s="96" customFormat="1" x14ac:dyDescent="0.2">
      <c r="A1020" s="93"/>
      <c r="C1020" s="93"/>
    </row>
    <row r="1021" spans="1:3" s="96" customFormat="1" x14ac:dyDescent="0.2">
      <c r="A1021" s="93"/>
      <c r="C1021" s="93"/>
    </row>
    <row r="1022" spans="1:3" s="96" customFormat="1" x14ac:dyDescent="0.2">
      <c r="A1022" s="93"/>
      <c r="C1022" s="93"/>
    </row>
    <row r="1023" spans="1:3" s="96" customFormat="1" x14ac:dyDescent="0.2">
      <c r="A1023" s="93"/>
      <c r="C1023" s="93"/>
    </row>
    <row r="1024" spans="1:3" s="96" customFormat="1" x14ac:dyDescent="0.2">
      <c r="A1024" s="93"/>
      <c r="C1024" s="93"/>
    </row>
    <row r="1025" spans="1:3" s="96" customFormat="1" x14ac:dyDescent="0.2">
      <c r="A1025" s="93"/>
      <c r="C1025" s="93"/>
    </row>
    <row r="1026" spans="1:3" s="96" customFormat="1" x14ac:dyDescent="0.2">
      <c r="A1026" s="93"/>
      <c r="C1026" s="93"/>
    </row>
    <row r="1027" spans="1:3" s="96" customFormat="1" x14ac:dyDescent="0.2">
      <c r="A1027" s="93"/>
      <c r="C1027" s="93"/>
    </row>
    <row r="1028" spans="1:3" s="96" customFormat="1" x14ac:dyDescent="0.2">
      <c r="A1028" s="93"/>
      <c r="C1028" s="93"/>
    </row>
    <row r="1029" spans="1:3" s="96" customFormat="1" x14ac:dyDescent="0.2">
      <c r="A1029" s="93"/>
      <c r="C1029" s="93"/>
    </row>
    <row r="1030" spans="1:3" s="96" customFormat="1" x14ac:dyDescent="0.2">
      <c r="A1030" s="93"/>
      <c r="C1030" s="93"/>
    </row>
    <row r="1031" spans="1:3" s="96" customFormat="1" x14ac:dyDescent="0.2">
      <c r="A1031" s="93"/>
      <c r="C1031" s="93"/>
    </row>
    <row r="1032" spans="1:3" s="96" customFormat="1" x14ac:dyDescent="0.2">
      <c r="A1032" s="93"/>
      <c r="C1032" s="93"/>
    </row>
    <row r="1033" spans="1:3" s="96" customFormat="1" x14ac:dyDescent="0.2">
      <c r="A1033" s="93"/>
      <c r="C1033" s="93"/>
    </row>
    <row r="1034" spans="1:3" s="96" customFormat="1" x14ac:dyDescent="0.2">
      <c r="A1034" s="93"/>
      <c r="C1034" s="93"/>
    </row>
    <row r="1035" spans="1:3" s="96" customFormat="1" x14ac:dyDescent="0.2">
      <c r="A1035" s="93"/>
      <c r="C1035" s="93"/>
    </row>
    <row r="1036" spans="1:3" s="96" customFormat="1" x14ac:dyDescent="0.2">
      <c r="A1036" s="93"/>
      <c r="C1036" s="93"/>
    </row>
    <row r="1037" spans="1:3" s="96" customFormat="1" x14ac:dyDescent="0.2">
      <c r="A1037" s="93"/>
      <c r="C1037" s="93"/>
    </row>
    <row r="1038" spans="1:3" s="96" customFormat="1" x14ac:dyDescent="0.2">
      <c r="A1038" s="93"/>
      <c r="C1038" s="93"/>
    </row>
    <row r="1039" spans="1:3" s="96" customFormat="1" x14ac:dyDescent="0.2">
      <c r="A1039" s="93"/>
      <c r="C1039" s="93"/>
    </row>
    <row r="1040" spans="1:3" s="96" customFormat="1" x14ac:dyDescent="0.2">
      <c r="A1040" s="93"/>
      <c r="C1040" s="93"/>
    </row>
    <row r="1041" spans="1:3" s="96" customFormat="1" x14ac:dyDescent="0.2">
      <c r="A1041" s="93"/>
      <c r="C1041" s="93"/>
    </row>
    <row r="1042" spans="1:3" s="96" customFormat="1" x14ac:dyDescent="0.2">
      <c r="A1042" s="93"/>
      <c r="C1042" s="93"/>
    </row>
    <row r="1043" spans="1:3" s="96" customFormat="1" x14ac:dyDescent="0.2">
      <c r="A1043" s="93"/>
      <c r="C1043" s="93"/>
    </row>
    <row r="1044" spans="1:3" s="96" customFormat="1" x14ac:dyDescent="0.2">
      <c r="A1044" s="93"/>
      <c r="C1044" s="93"/>
    </row>
    <row r="1045" spans="1:3" s="96" customFormat="1" x14ac:dyDescent="0.2">
      <c r="A1045" s="93"/>
      <c r="C1045" s="93"/>
    </row>
    <row r="1046" spans="1:3" s="96" customFormat="1" x14ac:dyDescent="0.2">
      <c r="A1046" s="93"/>
      <c r="C1046" s="93"/>
    </row>
    <row r="1047" spans="1:3" s="96" customFormat="1" x14ac:dyDescent="0.2">
      <c r="A1047" s="93"/>
      <c r="C1047" s="93"/>
    </row>
    <row r="1048" spans="1:3" s="96" customFormat="1" x14ac:dyDescent="0.2">
      <c r="A1048" s="93"/>
      <c r="C1048" s="93"/>
    </row>
    <row r="1049" spans="1:3" s="96" customFormat="1" x14ac:dyDescent="0.2">
      <c r="A1049" s="93"/>
      <c r="C1049" s="93"/>
    </row>
    <row r="1050" spans="1:3" s="96" customFormat="1" x14ac:dyDescent="0.2">
      <c r="A1050" s="93"/>
      <c r="C1050" s="93"/>
    </row>
    <row r="1051" spans="1:3" s="96" customFormat="1" x14ac:dyDescent="0.2">
      <c r="A1051" s="93"/>
      <c r="C1051" s="93"/>
    </row>
    <row r="1052" spans="1:3" s="96" customFormat="1" x14ac:dyDescent="0.2">
      <c r="A1052" s="93"/>
      <c r="C1052" s="93"/>
    </row>
    <row r="1053" spans="1:3" s="96" customFormat="1" x14ac:dyDescent="0.2">
      <c r="A1053" s="93"/>
      <c r="C1053" s="93"/>
    </row>
    <row r="1054" spans="1:3" s="96" customFormat="1" x14ac:dyDescent="0.2">
      <c r="A1054" s="93"/>
      <c r="C1054" s="93"/>
    </row>
    <row r="1055" spans="1:3" s="96" customFormat="1" x14ac:dyDescent="0.2">
      <c r="A1055" s="93"/>
      <c r="C1055" s="93"/>
    </row>
    <row r="1056" spans="1:3" s="96" customFormat="1" x14ac:dyDescent="0.2">
      <c r="A1056" s="93"/>
      <c r="C1056" s="93"/>
    </row>
    <row r="1057" spans="1:3" s="96" customFormat="1" x14ac:dyDescent="0.2">
      <c r="A1057" s="93"/>
      <c r="C1057" s="93"/>
    </row>
    <row r="1058" spans="1:3" s="96" customFormat="1" x14ac:dyDescent="0.2">
      <c r="A1058" s="93"/>
      <c r="C1058" s="93"/>
    </row>
    <row r="1059" spans="1:3" s="96" customFormat="1" x14ac:dyDescent="0.2">
      <c r="A1059" s="93"/>
      <c r="C1059" s="93"/>
    </row>
    <row r="1060" spans="1:3" s="96" customFormat="1" x14ac:dyDescent="0.2">
      <c r="A1060" s="93"/>
      <c r="C1060" s="93"/>
    </row>
    <row r="1061" spans="1:3" s="96" customFormat="1" x14ac:dyDescent="0.2">
      <c r="A1061" s="93"/>
      <c r="C1061" s="93"/>
    </row>
    <row r="1062" spans="1:3" s="96" customFormat="1" x14ac:dyDescent="0.2">
      <c r="A1062" s="93"/>
      <c r="C1062" s="93"/>
    </row>
    <row r="1063" spans="1:3" s="96" customFormat="1" x14ac:dyDescent="0.2">
      <c r="A1063" s="93"/>
      <c r="C1063" s="93"/>
    </row>
    <row r="1064" spans="1:3" s="96" customFormat="1" x14ac:dyDescent="0.2">
      <c r="A1064" s="93"/>
      <c r="C1064" s="93"/>
    </row>
    <row r="1065" spans="1:3" s="96" customFormat="1" x14ac:dyDescent="0.2">
      <c r="A1065" s="93"/>
      <c r="C1065" s="93"/>
    </row>
    <row r="1066" spans="1:3" s="96" customFormat="1" x14ac:dyDescent="0.2">
      <c r="A1066" s="93"/>
      <c r="C1066" s="93"/>
    </row>
    <row r="1067" spans="1:3" s="96" customFormat="1" x14ac:dyDescent="0.2">
      <c r="A1067" s="93"/>
      <c r="C1067" s="93"/>
    </row>
    <row r="1068" spans="1:3" s="96" customFormat="1" x14ac:dyDescent="0.2">
      <c r="A1068" s="93"/>
      <c r="C1068" s="93"/>
    </row>
    <row r="1069" spans="1:3" s="96" customFormat="1" x14ac:dyDescent="0.2">
      <c r="A1069" s="93"/>
      <c r="C1069" s="93"/>
    </row>
    <row r="1070" spans="1:3" s="96" customFormat="1" x14ac:dyDescent="0.2">
      <c r="A1070" s="93"/>
      <c r="C1070" s="93"/>
    </row>
    <row r="1071" spans="1:3" s="96" customFormat="1" x14ac:dyDescent="0.2">
      <c r="A1071" s="93"/>
      <c r="C1071" s="93"/>
    </row>
    <row r="1072" spans="1:3" s="96" customFormat="1" x14ac:dyDescent="0.2">
      <c r="A1072" s="93"/>
      <c r="C1072" s="93"/>
    </row>
    <row r="1073" spans="1:3" s="96" customFormat="1" x14ac:dyDescent="0.2">
      <c r="A1073" s="93"/>
      <c r="C1073" s="93"/>
    </row>
    <row r="1074" spans="1:3" s="96" customFormat="1" x14ac:dyDescent="0.2">
      <c r="A1074" s="93"/>
      <c r="C1074" s="93"/>
    </row>
    <row r="1075" spans="1:3" s="96" customFormat="1" x14ac:dyDescent="0.2">
      <c r="A1075" s="93"/>
      <c r="C1075" s="93"/>
    </row>
    <row r="1076" spans="1:3" s="96" customFormat="1" x14ac:dyDescent="0.2">
      <c r="A1076" s="93"/>
      <c r="C1076" s="93"/>
    </row>
    <row r="1077" spans="1:3" s="96" customFormat="1" x14ac:dyDescent="0.2">
      <c r="A1077" s="93"/>
      <c r="C1077" s="93"/>
    </row>
    <row r="1078" spans="1:3" s="96" customFormat="1" x14ac:dyDescent="0.2">
      <c r="A1078" s="93"/>
      <c r="C1078" s="93"/>
    </row>
    <row r="1079" spans="1:3" s="96" customFormat="1" x14ac:dyDescent="0.2">
      <c r="A1079" s="93"/>
      <c r="C1079" s="93"/>
    </row>
    <row r="1080" spans="1:3" s="96" customFormat="1" x14ac:dyDescent="0.2">
      <c r="A1080" s="93"/>
      <c r="C1080" s="93"/>
    </row>
    <row r="1081" spans="1:3" s="96" customFormat="1" x14ac:dyDescent="0.2">
      <c r="A1081" s="93"/>
      <c r="C1081" s="93"/>
    </row>
    <row r="1082" spans="1:3" s="96" customFormat="1" x14ac:dyDescent="0.2">
      <c r="A1082" s="93"/>
      <c r="C1082" s="93"/>
    </row>
    <row r="1083" spans="1:3" s="96" customFormat="1" x14ac:dyDescent="0.2">
      <c r="A1083" s="93"/>
      <c r="C1083" s="93"/>
    </row>
    <row r="1084" spans="1:3" s="96" customFormat="1" x14ac:dyDescent="0.2">
      <c r="A1084" s="93"/>
      <c r="C1084" s="93"/>
    </row>
    <row r="1085" spans="1:3" s="96" customFormat="1" x14ac:dyDescent="0.2">
      <c r="A1085" s="93"/>
      <c r="C1085" s="93"/>
    </row>
    <row r="1086" spans="1:3" s="96" customFormat="1" x14ac:dyDescent="0.2">
      <c r="A1086" s="93"/>
      <c r="C1086" s="93"/>
    </row>
    <row r="1087" spans="1:3" s="96" customFormat="1" x14ac:dyDescent="0.2">
      <c r="A1087" s="93"/>
      <c r="C1087" s="93"/>
    </row>
    <row r="1088" spans="1:3" s="96" customFormat="1" x14ac:dyDescent="0.2">
      <c r="A1088" s="93"/>
      <c r="C1088" s="93"/>
    </row>
    <row r="1089" spans="1:3" s="96" customFormat="1" x14ac:dyDescent="0.2">
      <c r="A1089" s="93"/>
      <c r="C1089" s="93"/>
    </row>
    <row r="1090" spans="1:3" s="96" customFormat="1" x14ac:dyDescent="0.2">
      <c r="A1090" s="93"/>
      <c r="C1090" s="93"/>
    </row>
    <row r="1091" spans="1:3" s="96" customFormat="1" x14ac:dyDescent="0.2">
      <c r="A1091" s="93"/>
      <c r="C1091" s="93"/>
    </row>
    <row r="1092" spans="1:3" s="96" customFormat="1" x14ac:dyDescent="0.2">
      <c r="A1092" s="93"/>
      <c r="C1092" s="93"/>
    </row>
    <row r="1093" spans="1:3" s="96" customFormat="1" x14ac:dyDescent="0.2">
      <c r="A1093" s="93"/>
      <c r="C1093" s="93"/>
    </row>
    <row r="1094" spans="1:3" s="96" customFormat="1" x14ac:dyDescent="0.2">
      <c r="A1094" s="93"/>
      <c r="C1094" s="93"/>
    </row>
    <row r="1095" spans="1:3" s="96" customFormat="1" x14ac:dyDescent="0.2">
      <c r="A1095" s="93"/>
      <c r="C1095" s="93"/>
    </row>
    <row r="1096" spans="1:3" s="96" customFormat="1" x14ac:dyDescent="0.2">
      <c r="A1096" s="93"/>
      <c r="C1096" s="93"/>
    </row>
    <row r="1097" spans="1:3" s="96" customFormat="1" x14ac:dyDescent="0.2">
      <c r="A1097" s="93"/>
      <c r="C1097" s="93"/>
    </row>
    <row r="1098" spans="1:3" s="96" customFormat="1" x14ac:dyDescent="0.2">
      <c r="A1098" s="93"/>
      <c r="C1098" s="93"/>
    </row>
    <row r="1099" spans="1:3" s="96" customFormat="1" x14ac:dyDescent="0.2">
      <c r="A1099" s="93"/>
      <c r="C1099" s="93"/>
    </row>
    <row r="1100" spans="1:3" s="96" customFormat="1" x14ac:dyDescent="0.2">
      <c r="A1100" s="93"/>
      <c r="C1100" s="93"/>
    </row>
    <row r="1101" spans="1:3" s="96" customFormat="1" x14ac:dyDescent="0.2">
      <c r="A1101" s="93"/>
      <c r="C1101" s="93"/>
    </row>
    <row r="1102" spans="1:3" s="96" customFormat="1" x14ac:dyDescent="0.2">
      <c r="A1102" s="93"/>
      <c r="C1102" s="93"/>
    </row>
    <row r="1103" spans="1:3" s="96" customFormat="1" x14ac:dyDescent="0.2">
      <c r="A1103" s="93"/>
      <c r="C1103" s="93"/>
    </row>
    <row r="1104" spans="1:3" s="96" customFormat="1" x14ac:dyDescent="0.2">
      <c r="A1104" s="93"/>
      <c r="C1104" s="93"/>
    </row>
    <row r="1105" spans="1:3" s="96" customFormat="1" x14ac:dyDescent="0.2">
      <c r="A1105" s="93"/>
      <c r="C1105" s="93"/>
    </row>
    <row r="1106" spans="1:3" s="96" customFormat="1" x14ac:dyDescent="0.2">
      <c r="A1106" s="93"/>
      <c r="C1106" s="93"/>
    </row>
    <row r="1107" spans="1:3" s="96" customFormat="1" x14ac:dyDescent="0.2">
      <c r="A1107" s="93"/>
      <c r="C1107" s="93"/>
    </row>
    <row r="1108" spans="1:3" s="96" customFormat="1" x14ac:dyDescent="0.2">
      <c r="A1108" s="93"/>
      <c r="C1108" s="93"/>
    </row>
    <row r="1109" spans="1:3" s="96" customFormat="1" x14ac:dyDescent="0.2">
      <c r="A1109" s="93"/>
      <c r="C1109" s="93"/>
    </row>
    <row r="1110" spans="1:3" s="96" customFormat="1" x14ac:dyDescent="0.2">
      <c r="A1110" s="93"/>
      <c r="C1110" s="93"/>
    </row>
    <row r="1111" spans="1:3" s="96" customFormat="1" x14ac:dyDescent="0.2">
      <c r="A1111" s="93"/>
      <c r="C1111" s="93"/>
    </row>
    <row r="1112" spans="1:3" s="96" customFormat="1" x14ac:dyDescent="0.2">
      <c r="A1112" s="93"/>
      <c r="C1112" s="93"/>
    </row>
    <row r="1113" spans="1:3" s="96" customFormat="1" x14ac:dyDescent="0.2">
      <c r="A1113" s="93"/>
      <c r="C1113" s="93"/>
    </row>
    <row r="1114" spans="1:3" s="96" customFormat="1" x14ac:dyDescent="0.2">
      <c r="A1114" s="93"/>
      <c r="C1114" s="93"/>
    </row>
    <row r="1115" spans="1:3" s="96" customFormat="1" x14ac:dyDescent="0.2">
      <c r="A1115" s="93"/>
      <c r="C1115" s="93"/>
    </row>
    <row r="1116" spans="1:3" s="96" customFormat="1" x14ac:dyDescent="0.2">
      <c r="A1116" s="93"/>
      <c r="C1116" s="93"/>
    </row>
    <row r="1117" spans="1:3" s="96" customFormat="1" x14ac:dyDescent="0.2">
      <c r="A1117" s="93"/>
      <c r="C1117" s="93"/>
    </row>
    <row r="1118" spans="1:3" s="96" customFormat="1" x14ac:dyDescent="0.2">
      <c r="A1118" s="93"/>
      <c r="C1118" s="93"/>
    </row>
    <row r="1119" spans="1:3" s="96" customFormat="1" x14ac:dyDescent="0.2">
      <c r="A1119" s="93"/>
      <c r="C1119" s="93"/>
    </row>
    <row r="1120" spans="1:3" s="96" customFormat="1" x14ac:dyDescent="0.2">
      <c r="A1120" s="93"/>
      <c r="C1120" s="93"/>
    </row>
    <row r="1121" spans="1:3" s="96" customFormat="1" x14ac:dyDescent="0.2">
      <c r="A1121" s="93"/>
      <c r="C1121" s="93"/>
    </row>
    <row r="1122" spans="1:3" s="96" customFormat="1" x14ac:dyDescent="0.2">
      <c r="A1122" s="93"/>
      <c r="C1122" s="93"/>
    </row>
    <row r="1123" spans="1:3" s="96" customFormat="1" x14ac:dyDescent="0.2">
      <c r="A1123" s="93"/>
      <c r="C1123" s="93"/>
    </row>
    <row r="1124" spans="1:3" s="96" customFormat="1" x14ac:dyDescent="0.2">
      <c r="A1124" s="93"/>
      <c r="C1124" s="93"/>
    </row>
    <row r="1125" spans="1:3" s="96" customFormat="1" x14ac:dyDescent="0.2">
      <c r="A1125" s="93"/>
      <c r="C1125" s="93"/>
    </row>
    <row r="1126" spans="1:3" s="96" customFormat="1" x14ac:dyDescent="0.2">
      <c r="A1126" s="93"/>
      <c r="C1126" s="93"/>
    </row>
    <row r="1127" spans="1:3" s="96" customFormat="1" x14ac:dyDescent="0.2">
      <c r="A1127" s="93"/>
      <c r="C1127" s="93"/>
    </row>
    <row r="1128" spans="1:3" s="96" customFormat="1" x14ac:dyDescent="0.2">
      <c r="A1128" s="93"/>
      <c r="C1128" s="93"/>
    </row>
    <row r="1129" spans="1:3" s="96" customFormat="1" x14ac:dyDescent="0.2">
      <c r="A1129" s="93"/>
      <c r="C1129" s="93"/>
    </row>
    <row r="1130" spans="1:3" s="96" customFormat="1" x14ac:dyDescent="0.2">
      <c r="A1130" s="93"/>
      <c r="C1130" s="93"/>
    </row>
    <row r="1131" spans="1:3" s="96" customFormat="1" x14ac:dyDescent="0.2">
      <c r="A1131" s="93"/>
      <c r="C1131" s="93"/>
    </row>
    <row r="1132" spans="1:3" s="96" customFormat="1" x14ac:dyDescent="0.2">
      <c r="A1132" s="93"/>
      <c r="C1132" s="93"/>
    </row>
    <row r="1133" spans="1:3" s="96" customFormat="1" x14ac:dyDescent="0.2">
      <c r="A1133" s="93"/>
      <c r="C1133" s="93"/>
    </row>
    <row r="1134" spans="1:3" s="96" customFormat="1" x14ac:dyDescent="0.2">
      <c r="A1134" s="93"/>
      <c r="C1134" s="93"/>
    </row>
    <row r="1135" spans="1:3" s="96" customFormat="1" x14ac:dyDescent="0.2">
      <c r="A1135" s="93"/>
      <c r="C1135" s="93"/>
    </row>
    <row r="1136" spans="1:3" s="96" customFormat="1" x14ac:dyDescent="0.2">
      <c r="A1136" s="93"/>
      <c r="C1136" s="93"/>
    </row>
    <row r="1137" spans="1:3" s="96" customFormat="1" x14ac:dyDescent="0.2">
      <c r="A1137" s="93"/>
      <c r="C1137" s="93"/>
    </row>
    <row r="1138" spans="1:3" s="96" customFormat="1" x14ac:dyDescent="0.2">
      <c r="A1138" s="93"/>
      <c r="C1138" s="93"/>
    </row>
    <row r="1139" spans="1:3" s="96" customFormat="1" x14ac:dyDescent="0.2">
      <c r="A1139" s="93"/>
      <c r="C1139" s="93"/>
    </row>
    <row r="1140" spans="1:3" s="96" customFormat="1" x14ac:dyDescent="0.2">
      <c r="A1140" s="93"/>
      <c r="C1140" s="93"/>
    </row>
    <row r="1141" spans="1:3" s="96" customFormat="1" x14ac:dyDescent="0.2">
      <c r="A1141" s="93"/>
      <c r="C1141" s="93"/>
    </row>
    <row r="1142" spans="1:3" s="96" customFormat="1" x14ac:dyDescent="0.2">
      <c r="A1142" s="93"/>
      <c r="C1142" s="93"/>
    </row>
    <row r="1143" spans="1:3" s="96" customFormat="1" x14ac:dyDescent="0.2">
      <c r="A1143" s="93"/>
      <c r="C1143" s="93"/>
    </row>
    <row r="1144" spans="1:3" s="96" customFormat="1" x14ac:dyDescent="0.2">
      <c r="A1144" s="93"/>
      <c r="C1144" s="93"/>
    </row>
    <row r="1145" spans="1:3" s="96" customFormat="1" x14ac:dyDescent="0.2">
      <c r="A1145" s="93"/>
      <c r="C1145" s="93"/>
    </row>
    <row r="1146" spans="1:3" s="96" customFormat="1" x14ac:dyDescent="0.2">
      <c r="A1146" s="93"/>
      <c r="C1146" s="93"/>
    </row>
    <row r="1147" spans="1:3" s="96" customFormat="1" x14ac:dyDescent="0.2">
      <c r="A1147" s="93"/>
      <c r="C1147" s="93"/>
    </row>
    <row r="1148" spans="1:3" s="96" customFormat="1" x14ac:dyDescent="0.2">
      <c r="A1148" s="93"/>
      <c r="C1148" s="93"/>
    </row>
    <row r="1149" spans="1:3" s="96" customFormat="1" x14ac:dyDescent="0.2">
      <c r="A1149" s="93"/>
      <c r="C1149" s="93"/>
    </row>
    <row r="1150" spans="1:3" s="96" customFormat="1" x14ac:dyDescent="0.2">
      <c r="A1150" s="93"/>
      <c r="C1150" s="93"/>
    </row>
    <row r="1151" spans="1:3" s="96" customFormat="1" x14ac:dyDescent="0.2">
      <c r="A1151" s="93"/>
      <c r="C1151" s="93"/>
    </row>
    <row r="1152" spans="1:3" s="96" customFormat="1" x14ac:dyDescent="0.2">
      <c r="A1152" s="93"/>
      <c r="C1152" s="93"/>
    </row>
    <row r="1153" spans="1:3" s="96" customFormat="1" x14ac:dyDescent="0.2">
      <c r="A1153" s="93"/>
      <c r="C1153" s="93"/>
    </row>
    <row r="1154" spans="1:3" s="96" customFormat="1" x14ac:dyDescent="0.2">
      <c r="A1154" s="93"/>
      <c r="C1154" s="93"/>
    </row>
    <row r="1155" spans="1:3" s="96" customFormat="1" x14ac:dyDescent="0.2">
      <c r="A1155" s="93"/>
      <c r="C1155" s="93"/>
    </row>
    <row r="1156" spans="1:3" s="96" customFormat="1" x14ac:dyDescent="0.2">
      <c r="A1156" s="93"/>
      <c r="C1156" s="93"/>
    </row>
    <row r="1157" spans="1:3" s="96" customFormat="1" x14ac:dyDescent="0.2">
      <c r="A1157" s="93"/>
      <c r="C1157" s="93"/>
    </row>
    <row r="1158" spans="1:3" s="96" customFormat="1" x14ac:dyDescent="0.2">
      <c r="A1158" s="93"/>
      <c r="C1158" s="93"/>
    </row>
    <row r="1159" spans="1:3" s="96" customFormat="1" x14ac:dyDescent="0.2">
      <c r="A1159" s="93"/>
      <c r="C1159" s="93"/>
    </row>
    <row r="1160" spans="1:3" s="96" customFormat="1" x14ac:dyDescent="0.2">
      <c r="A1160" s="93"/>
      <c r="C1160" s="93"/>
    </row>
    <row r="1161" spans="1:3" s="96" customFormat="1" x14ac:dyDescent="0.2">
      <c r="A1161" s="93"/>
      <c r="C1161" s="93"/>
    </row>
    <row r="1162" spans="1:3" s="96" customFormat="1" x14ac:dyDescent="0.2">
      <c r="A1162" s="93"/>
      <c r="C1162" s="93"/>
    </row>
    <row r="1163" spans="1:3" s="96" customFormat="1" x14ac:dyDescent="0.2">
      <c r="A1163" s="93"/>
      <c r="C1163" s="93"/>
    </row>
    <row r="1164" spans="1:3" s="96" customFormat="1" x14ac:dyDescent="0.2">
      <c r="A1164" s="93"/>
      <c r="C1164" s="93"/>
    </row>
    <row r="1165" spans="1:3" s="96" customFormat="1" x14ac:dyDescent="0.2">
      <c r="A1165" s="93"/>
      <c r="C1165" s="93"/>
    </row>
    <row r="1166" spans="1:3" s="96" customFormat="1" x14ac:dyDescent="0.2">
      <c r="A1166" s="93"/>
      <c r="C1166" s="93"/>
    </row>
    <row r="1167" spans="1:3" s="96" customFormat="1" x14ac:dyDescent="0.2">
      <c r="A1167" s="93"/>
      <c r="C1167" s="93"/>
    </row>
    <row r="1168" spans="1:3" s="96" customFormat="1" x14ac:dyDescent="0.2">
      <c r="A1168" s="93"/>
      <c r="C1168" s="93"/>
    </row>
    <row r="1169" spans="1:3" s="96" customFormat="1" x14ac:dyDescent="0.2">
      <c r="A1169" s="93"/>
      <c r="C1169" s="93"/>
    </row>
    <row r="1170" spans="1:3" s="96" customFormat="1" x14ac:dyDescent="0.2">
      <c r="A1170" s="93"/>
      <c r="C1170" s="93"/>
    </row>
    <row r="1171" spans="1:3" s="96" customFormat="1" x14ac:dyDescent="0.2">
      <c r="A1171" s="93"/>
      <c r="C1171" s="93"/>
    </row>
    <row r="1172" spans="1:3" s="96" customFormat="1" x14ac:dyDescent="0.2">
      <c r="A1172" s="93"/>
      <c r="C1172" s="93"/>
    </row>
    <row r="1173" spans="1:3" s="96" customFormat="1" x14ac:dyDescent="0.2">
      <c r="A1173" s="93"/>
      <c r="C1173" s="93"/>
    </row>
    <row r="1174" spans="1:3" s="96" customFormat="1" x14ac:dyDescent="0.2">
      <c r="A1174" s="93"/>
      <c r="C1174" s="93"/>
    </row>
    <row r="1175" spans="1:3" s="96" customFormat="1" x14ac:dyDescent="0.2">
      <c r="A1175" s="93"/>
      <c r="C1175" s="93"/>
    </row>
    <row r="1176" spans="1:3" s="96" customFormat="1" x14ac:dyDescent="0.2">
      <c r="A1176" s="93"/>
      <c r="C1176" s="93"/>
    </row>
    <row r="1177" spans="1:3" s="96" customFormat="1" x14ac:dyDescent="0.2">
      <c r="A1177" s="93"/>
      <c r="C1177" s="93"/>
    </row>
    <row r="1178" spans="1:3" s="96" customFormat="1" x14ac:dyDescent="0.2">
      <c r="A1178" s="93"/>
      <c r="C1178" s="93"/>
    </row>
    <row r="1179" spans="1:3" s="96" customFormat="1" x14ac:dyDescent="0.2">
      <c r="A1179" s="93"/>
      <c r="C1179" s="93"/>
    </row>
    <row r="1180" spans="1:3" s="96" customFormat="1" x14ac:dyDescent="0.2">
      <c r="A1180" s="93"/>
      <c r="C1180" s="93"/>
    </row>
    <row r="1181" spans="1:3" s="96" customFormat="1" x14ac:dyDescent="0.2">
      <c r="A1181" s="93"/>
      <c r="C1181" s="93"/>
    </row>
    <row r="1182" spans="1:3" s="96" customFormat="1" x14ac:dyDescent="0.2">
      <c r="A1182" s="93"/>
      <c r="C1182" s="93"/>
    </row>
    <row r="1183" spans="1:3" s="96" customFormat="1" x14ac:dyDescent="0.2">
      <c r="A1183" s="93"/>
      <c r="C1183" s="93"/>
    </row>
    <row r="1184" spans="1:3" s="96" customFormat="1" x14ac:dyDescent="0.2">
      <c r="A1184" s="93"/>
      <c r="C1184" s="93"/>
    </row>
    <row r="1185" spans="1:3" s="96" customFormat="1" x14ac:dyDescent="0.2">
      <c r="A1185" s="93"/>
      <c r="C1185" s="93"/>
    </row>
    <row r="1186" spans="1:3" s="96" customFormat="1" x14ac:dyDescent="0.2">
      <c r="A1186" s="93"/>
      <c r="C1186" s="93"/>
    </row>
    <row r="1187" spans="1:3" s="96" customFormat="1" x14ac:dyDescent="0.2">
      <c r="A1187" s="93"/>
      <c r="C1187" s="93"/>
    </row>
    <row r="1188" spans="1:3" s="96" customFormat="1" x14ac:dyDescent="0.2">
      <c r="A1188" s="93"/>
      <c r="C1188" s="93"/>
    </row>
    <row r="1189" spans="1:3" s="96" customFormat="1" x14ac:dyDescent="0.2">
      <c r="A1189" s="93"/>
      <c r="C1189" s="93"/>
    </row>
    <row r="1190" spans="1:3" s="96" customFormat="1" x14ac:dyDescent="0.2">
      <c r="A1190" s="93"/>
      <c r="C1190" s="93"/>
    </row>
    <row r="1191" spans="1:3" s="96" customFormat="1" x14ac:dyDescent="0.2">
      <c r="A1191" s="93"/>
      <c r="C1191" s="93"/>
    </row>
    <row r="1192" spans="1:3" s="96" customFormat="1" x14ac:dyDescent="0.2">
      <c r="A1192" s="93"/>
      <c r="C1192" s="93"/>
    </row>
    <row r="1193" spans="1:3" s="96" customFormat="1" x14ac:dyDescent="0.2">
      <c r="A1193" s="93"/>
      <c r="C1193" s="93"/>
    </row>
    <row r="1194" spans="1:3" s="96" customFormat="1" x14ac:dyDescent="0.2">
      <c r="A1194" s="93"/>
      <c r="C1194" s="93"/>
    </row>
    <row r="1195" spans="1:3" s="96" customFormat="1" x14ac:dyDescent="0.2">
      <c r="A1195" s="93"/>
      <c r="C1195" s="93"/>
    </row>
    <row r="1196" spans="1:3" s="96" customFormat="1" x14ac:dyDescent="0.2">
      <c r="A1196" s="93"/>
      <c r="C1196" s="93"/>
    </row>
    <row r="1197" spans="1:3" s="96" customFormat="1" x14ac:dyDescent="0.2">
      <c r="A1197" s="93"/>
      <c r="C1197" s="93"/>
    </row>
    <row r="1198" spans="1:3" s="96" customFormat="1" x14ac:dyDescent="0.2">
      <c r="A1198" s="93"/>
      <c r="C1198" s="93"/>
    </row>
    <row r="1199" spans="1:3" s="96" customFormat="1" x14ac:dyDescent="0.2">
      <c r="A1199" s="93"/>
      <c r="C1199" s="93"/>
    </row>
    <row r="1200" spans="1:3" s="96" customFormat="1" x14ac:dyDescent="0.2">
      <c r="A1200" s="93"/>
      <c r="C1200" s="93"/>
    </row>
    <row r="1201" spans="1:3" s="96" customFormat="1" x14ac:dyDescent="0.2">
      <c r="A1201" s="93"/>
      <c r="C1201" s="93"/>
    </row>
    <row r="1202" spans="1:3" s="96" customFormat="1" x14ac:dyDescent="0.2">
      <c r="A1202" s="93"/>
      <c r="C1202" s="93"/>
    </row>
    <row r="1203" spans="1:3" s="96" customFormat="1" x14ac:dyDescent="0.2">
      <c r="A1203" s="93"/>
      <c r="C1203" s="93"/>
    </row>
    <row r="1204" spans="1:3" s="96" customFormat="1" x14ac:dyDescent="0.2">
      <c r="A1204" s="93"/>
      <c r="C1204" s="93"/>
    </row>
    <row r="1205" spans="1:3" s="96" customFormat="1" x14ac:dyDescent="0.2">
      <c r="A1205" s="93"/>
      <c r="C1205" s="93"/>
    </row>
    <row r="1206" spans="1:3" s="96" customFormat="1" x14ac:dyDescent="0.2">
      <c r="A1206" s="93"/>
      <c r="C1206" s="93"/>
    </row>
    <row r="1207" spans="1:3" s="96" customFormat="1" x14ac:dyDescent="0.2">
      <c r="A1207" s="93"/>
      <c r="C1207" s="93"/>
    </row>
    <row r="1208" spans="1:3" s="96" customFormat="1" x14ac:dyDescent="0.2">
      <c r="A1208" s="93"/>
      <c r="C1208" s="93"/>
    </row>
    <row r="1209" spans="1:3" s="96" customFormat="1" x14ac:dyDescent="0.2">
      <c r="A1209" s="93"/>
      <c r="C1209" s="93"/>
    </row>
    <row r="1210" spans="1:3" s="96" customFormat="1" x14ac:dyDescent="0.2">
      <c r="A1210" s="93"/>
      <c r="C1210" s="93"/>
    </row>
    <row r="1211" spans="1:3" s="96" customFormat="1" x14ac:dyDescent="0.2">
      <c r="A1211" s="93"/>
      <c r="C1211" s="93"/>
    </row>
    <row r="1212" spans="1:3" s="96" customFormat="1" x14ac:dyDescent="0.2">
      <c r="A1212" s="93"/>
      <c r="C1212" s="93"/>
    </row>
    <row r="1213" spans="1:3" s="96" customFormat="1" x14ac:dyDescent="0.2">
      <c r="A1213" s="93"/>
      <c r="C1213" s="93"/>
    </row>
    <row r="1214" spans="1:3" s="96" customFormat="1" x14ac:dyDescent="0.2">
      <c r="A1214" s="93"/>
      <c r="C1214" s="93"/>
    </row>
    <row r="1215" spans="1:3" s="96" customFormat="1" x14ac:dyDescent="0.2">
      <c r="A1215" s="93"/>
      <c r="C1215" s="93"/>
    </row>
    <row r="1216" spans="1:3" s="96" customFormat="1" x14ac:dyDescent="0.2">
      <c r="A1216" s="93"/>
      <c r="C1216" s="93"/>
    </row>
    <row r="1217" spans="1:3" s="96" customFormat="1" x14ac:dyDescent="0.2">
      <c r="A1217" s="93"/>
      <c r="C1217" s="93"/>
    </row>
    <row r="1218" spans="1:3" s="96" customFormat="1" x14ac:dyDescent="0.2">
      <c r="A1218" s="93"/>
      <c r="C1218" s="93"/>
    </row>
    <row r="1219" spans="1:3" s="96" customFormat="1" x14ac:dyDescent="0.2">
      <c r="A1219" s="93"/>
      <c r="C1219" s="93"/>
    </row>
    <row r="1220" spans="1:3" s="96" customFormat="1" x14ac:dyDescent="0.2">
      <c r="A1220" s="93"/>
      <c r="C1220" s="93"/>
    </row>
    <row r="1221" spans="1:3" s="96" customFormat="1" x14ac:dyDescent="0.2">
      <c r="A1221" s="93"/>
      <c r="C1221" s="93"/>
    </row>
    <row r="1222" spans="1:3" s="96" customFormat="1" x14ac:dyDescent="0.2">
      <c r="A1222" s="93"/>
      <c r="C1222" s="93"/>
    </row>
    <row r="1223" spans="1:3" s="96" customFormat="1" x14ac:dyDescent="0.2">
      <c r="A1223" s="93"/>
      <c r="C1223" s="93"/>
    </row>
    <row r="1224" spans="1:3" s="96" customFormat="1" x14ac:dyDescent="0.2">
      <c r="A1224" s="93"/>
      <c r="C1224" s="93"/>
    </row>
    <row r="1225" spans="1:3" s="96" customFormat="1" x14ac:dyDescent="0.2">
      <c r="A1225" s="93"/>
      <c r="C1225" s="93"/>
    </row>
    <row r="1226" spans="1:3" s="96" customFormat="1" x14ac:dyDescent="0.2">
      <c r="A1226" s="93"/>
      <c r="C1226" s="93"/>
    </row>
    <row r="1227" spans="1:3" s="96" customFormat="1" x14ac:dyDescent="0.2">
      <c r="A1227" s="93"/>
      <c r="C1227" s="93"/>
    </row>
    <row r="1228" spans="1:3" s="96" customFormat="1" x14ac:dyDescent="0.2">
      <c r="A1228" s="93"/>
      <c r="C1228" s="93"/>
    </row>
    <row r="1229" spans="1:3" s="96" customFormat="1" x14ac:dyDescent="0.2">
      <c r="A1229" s="93"/>
      <c r="C1229" s="93"/>
    </row>
    <row r="1230" spans="1:3" s="96" customFormat="1" x14ac:dyDescent="0.2">
      <c r="A1230" s="93"/>
      <c r="C1230" s="93"/>
    </row>
    <row r="1231" spans="1:3" s="96" customFormat="1" x14ac:dyDescent="0.2">
      <c r="A1231" s="93"/>
      <c r="C1231" s="93"/>
    </row>
    <row r="1232" spans="1:3" s="96" customFormat="1" x14ac:dyDescent="0.2">
      <c r="A1232" s="93"/>
      <c r="C1232" s="93"/>
    </row>
    <row r="1233" spans="1:3" s="96" customFormat="1" x14ac:dyDescent="0.2">
      <c r="A1233" s="93"/>
      <c r="C1233" s="93"/>
    </row>
    <row r="1234" spans="1:3" s="96" customFormat="1" x14ac:dyDescent="0.2">
      <c r="A1234" s="93"/>
      <c r="C1234" s="93"/>
    </row>
    <row r="1235" spans="1:3" s="96" customFormat="1" x14ac:dyDescent="0.2">
      <c r="A1235" s="93"/>
      <c r="C1235" s="93"/>
    </row>
    <row r="1236" spans="1:3" s="96" customFormat="1" x14ac:dyDescent="0.2">
      <c r="A1236" s="93"/>
      <c r="C1236" s="93"/>
    </row>
    <row r="1237" spans="1:3" s="96" customFormat="1" x14ac:dyDescent="0.2">
      <c r="A1237" s="93"/>
      <c r="C1237" s="93"/>
    </row>
    <row r="1238" spans="1:3" s="96" customFormat="1" x14ac:dyDescent="0.2">
      <c r="A1238" s="93"/>
      <c r="C1238" s="93"/>
    </row>
    <row r="1239" spans="1:3" s="96" customFormat="1" x14ac:dyDescent="0.2">
      <c r="A1239" s="93"/>
      <c r="C1239" s="93"/>
    </row>
    <row r="1240" spans="1:3" s="96" customFormat="1" x14ac:dyDescent="0.2">
      <c r="A1240" s="93"/>
      <c r="C1240" s="93"/>
    </row>
    <row r="1241" spans="1:3" s="96" customFormat="1" x14ac:dyDescent="0.2">
      <c r="A1241" s="93"/>
      <c r="C1241" s="93"/>
    </row>
    <row r="1242" spans="1:3" s="96" customFormat="1" x14ac:dyDescent="0.2">
      <c r="A1242" s="93"/>
      <c r="C1242" s="93"/>
    </row>
    <row r="1243" spans="1:3" s="96" customFormat="1" x14ac:dyDescent="0.2">
      <c r="A1243" s="93"/>
      <c r="C1243" s="93"/>
    </row>
    <row r="1244" spans="1:3" s="96" customFormat="1" x14ac:dyDescent="0.2">
      <c r="A1244" s="93"/>
      <c r="C1244" s="93"/>
    </row>
    <row r="1245" spans="1:3" s="96" customFormat="1" x14ac:dyDescent="0.2">
      <c r="A1245" s="93"/>
      <c r="C1245" s="93"/>
    </row>
    <row r="1246" spans="1:3" s="96" customFormat="1" x14ac:dyDescent="0.2">
      <c r="A1246" s="93"/>
      <c r="C1246" s="93"/>
    </row>
    <row r="1247" spans="1:3" s="96" customFormat="1" x14ac:dyDescent="0.2">
      <c r="A1247" s="93"/>
      <c r="C1247" s="93"/>
    </row>
    <row r="1248" spans="1:3" s="96" customFormat="1" x14ac:dyDescent="0.2">
      <c r="A1248" s="93"/>
      <c r="C1248" s="93"/>
    </row>
    <row r="1249" spans="1:3" s="96" customFormat="1" x14ac:dyDescent="0.2">
      <c r="A1249" s="93"/>
      <c r="C1249" s="93"/>
    </row>
    <row r="1250" spans="1:3" s="96" customFormat="1" x14ac:dyDescent="0.2">
      <c r="A1250" s="93"/>
      <c r="C1250" s="93"/>
    </row>
    <row r="1251" spans="1:3" s="96" customFormat="1" x14ac:dyDescent="0.2">
      <c r="A1251" s="93"/>
      <c r="C1251" s="93"/>
    </row>
    <row r="1252" spans="1:3" s="96" customFormat="1" x14ac:dyDescent="0.2">
      <c r="A1252" s="93"/>
      <c r="C1252" s="93"/>
    </row>
    <row r="1253" spans="1:3" s="96" customFormat="1" x14ac:dyDescent="0.2">
      <c r="A1253" s="93"/>
      <c r="C1253" s="93"/>
    </row>
    <row r="1254" spans="1:3" s="96" customFormat="1" x14ac:dyDescent="0.2">
      <c r="A1254" s="93"/>
      <c r="C1254" s="93"/>
    </row>
    <row r="1255" spans="1:3" s="96" customFormat="1" x14ac:dyDescent="0.2">
      <c r="A1255" s="93"/>
      <c r="C1255" s="93"/>
    </row>
    <row r="1256" spans="1:3" s="96" customFormat="1" x14ac:dyDescent="0.2">
      <c r="A1256" s="93"/>
      <c r="C1256" s="93"/>
    </row>
    <row r="1257" spans="1:3" s="96" customFormat="1" x14ac:dyDescent="0.2">
      <c r="A1257" s="93"/>
      <c r="C1257" s="93"/>
    </row>
    <row r="1258" spans="1:3" s="96" customFormat="1" x14ac:dyDescent="0.2">
      <c r="A1258" s="93"/>
      <c r="C1258" s="93"/>
    </row>
    <row r="1259" spans="1:3" s="96" customFormat="1" x14ac:dyDescent="0.2">
      <c r="A1259" s="93"/>
      <c r="C1259" s="93"/>
    </row>
    <row r="1260" spans="1:3" s="96" customFormat="1" x14ac:dyDescent="0.2">
      <c r="A1260" s="93"/>
      <c r="C1260" s="93"/>
    </row>
    <row r="1261" spans="1:3" s="96" customFormat="1" x14ac:dyDescent="0.2">
      <c r="A1261" s="93"/>
      <c r="C1261" s="93"/>
    </row>
    <row r="1262" spans="1:3" s="96" customFormat="1" x14ac:dyDescent="0.2">
      <c r="A1262" s="93"/>
      <c r="C1262" s="93"/>
    </row>
    <row r="1263" spans="1:3" s="96" customFormat="1" x14ac:dyDescent="0.2">
      <c r="A1263" s="93"/>
      <c r="C1263" s="93"/>
    </row>
    <row r="1264" spans="1:3" s="96" customFormat="1" x14ac:dyDescent="0.2">
      <c r="A1264" s="93"/>
      <c r="C1264" s="93"/>
    </row>
    <row r="1265" spans="1:3" s="96" customFormat="1" x14ac:dyDescent="0.2">
      <c r="A1265" s="93"/>
      <c r="C1265" s="93"/>
    </row>
    <row r="1266" spans="1:3" s="96" customFormat="1" x14ac:dyDescent="0.2">
      <c r="A1266" s="93"/>
      <c r="C1266" s="93"/>
    </row>
    <row r="1267" spans="1:3" s="96" customFormat="1" x14ac:dyDescent="0.2">
      <c r="A1267" s="93"/>
      <c r="C1267" s="93"/>
    </row>
    <row r="1268" spans="1:3" s="96" customFormat="1" x14ac:dyDescent="0.2">
      <c r="A1268" s="93"/>
      <c r="C1268" s="93"/>
    </row>
    <row r="1269" spans="1:3" s="96" customFormat="1" x14ac:dyDescent="0.2">
      <c r="A1269" s="93"/>
      <c r="C1269" s="93"/>
    </row>
    <row r="1270" spans="1:3" s="96" customFormat="1" x14ac:dyDescent="0.2">
      <c r="A1270" s="93"/>
      <c r="C1270" s="93"/>
    </row>
    <row r="1271" spans="1:3" s="96" customFormat="1" x14ac:dyDescent="0.2">
      <c r="A1271" s="93"/>
      <c r="C1271" s="93"/>
    </row>
    <row r="1272" spans="1:3" s="96" customFormat="1" x14ac:dyDescent="0.2">
      <c r="A1272" s="93"/>
      <c r="C1272" s="93"/>
    </row>
    <row r="1273" spans="1:3" s="96" customFormat="1" x14ac:dyDescent="0.2">
      <c r="A1273" s="93"/>
      <c r="C1273" s="93"/>
    </row>
    <row r="1274" spans="1:3" s="96" customFormat="1" x14ac:dyDescent="0.2">
      <c r="A1274" s="93"/>
      <c r="C1274" s="93"/>
    </row>
    <row r="1275" spans="1:3" s="96" customFormat="1" x14ac:dyDescent="0.2">
      <c r="A1275" s="93"/>
      <c r="C1275" s="93"/>
    </row>
    <row r="1276" spans="1:3" s="96" customFormat="1" x14ac:dyDescent="0.2">
      <c r="A1276" s="93"/>
      <c r="C1276" s="93"/>
    </row>
    <row r="1277" spans="1:3" s="96" customFormat="1" x14ac:dyDescent="0.2">
      <c r="A1277" s="93"/>
      <c r="C1277" s="93"/>
    </row>
    <row r="1278" spans="1:3" s="96" customFormat="1" x14ac:dyDescent="0.2">
      <c r="A1278" s="93"/>
      <c r="C1278" s="93"/>
    </row>
    <row r="1279" spans="1:3" s="96" customFormat="1" x14ac:dyDescent="0.2">
      <c r="A1279" s="93"/>
      <c r="C1279" s="93"/>
    </row>
    <row r="1280" spans="1:3" s="96" customFormat="1" x14ac:dyDescent="0.2">
      <c r="A1280" s="93"/>
      <c r="C1280" s="93"/>
    </row>
    <row r="1281" spans="1:3" s="96" customFormat="1" x14ac:dyDescent="0.2">
      <c r="A1281" s="93"/>
      <c r="C1281" s="93"/>
    </row>
    <row r="1282" spans="1:3" s="96" customFormat="1" x14ac:dyDescent="0.2">
      <c r="A1282" s="93"/>
      <c r="C1282" s="93"/>
    </row>
    <row r="1283" spans="1:3" s="96" customFormat="1" x14ac:dyDescent="0.2">
      <c r="A1283" s="93"/>
      <c r="C1283" s="93"/>
    </row>
    <row r="1284" spans="1:3" s="96" customFormat="1" x14ac:dyDescent="0.2">
      <c r="A1284" s="93"/>
      <c r="C1284" s="93"/>
    </row>
    <row r="1285" spans="1:3" s="96" customFormat="1" x14ac:dyDescent="0.2">
      <c r="A1285" s="93"/>
      <c r="C1285" s="93"/>
    </row>
    <row r="1286" spans="1:3" s="96" customFormat="1" x14ac:dyDescent="0.2">
      <c r="A1286" s="93"/>
      <c r="C1286" s="93"/>
    </row>
    <row r="1287" spans="1:3" s="96" customFormat="1" x14ac:dyDescent="0.2">
      <c r="A1287" s="93"/>
      <c r="C1287" s="93"/>
    </row>
    <row r="1288" spans="1:3" s="96" customFormat="1" x14ac:dyDescent="0.2">
      <c r="A1288" s="93"/>
      <c r="C1288" s="93"/>
    </row>
    <row r="1289" spans="1:3" s="96" customFormat="1" x14ac:dyDescent="0.2">
      <c r="A1289" s="93"/>
      <c r="C1289" s="93"/>
    </row>
    <row r="1290" spans="1:3" s="96" customFormat="1" x14ac:dyDescent="0.2">
      <c r="A1290" s="93"/>
      <c r="C1290" s="93"/>
    </row>
    <row r="1291" spans="1:3" s="96" customFormat="1" x14ac:dyDescent="0.2">
      <c r="A1291" s="93"/>
      <c r="C1291" s="93"/>
    </row>
    <row r="1292" spans="1:3" s="96" customFormat="1" x14ac:dyDescent="0.2">
      <c r="A1292" s="93"/>
      <c r="C1292" s="93"/>
    </row>
    <row r="1293" spans="1:3" s="96" customFormat="1" x14ac:dyDescent="0.2">
      <c r="A1293" s="93"/>
      <c r="C1293" s="93"/>
    </row>
    <row r="1294" spans="1:3" s="96" customFormat="1" x14ac:dyDescent="0.2">
      <c r="A1294" s="93"/>
      <c r="C1294" s="93"/>
    </row>
    <row r="1295" spans="1:3" s="96" customFormat="1" x14ac:dyDescent="0.2">
      <c r="A1295" s="93"/>
      <c r="C1295" s="93"/>
    </row>
    <row r="1296" spans="1:3" s="96" customFormat="1" x14ac:dyDescent="0.2">
      <c r="A1296" s="93"/>
      <c r="C1296" s="93"/>
    </row>
    <row r="1297" spans="1:3" s="96" customFormat="1" x14ac:dyDescent="0.2">
      <c r="A1297" s="93"/>
      <c r="C1297" s="93"/>
    </row>
    <row r="1298" spans="1:3" s="96" customFormat="1" x14ac:dyDescent="0.2">
      <c r="A1298" s="93"/>
      <c r="C1298" s="93"/>
    </row>
    <row r="1299" spans="1:3" s="96" customFormat="1" x14ac:dyDescent="0.2">
      <c r="A1299" s="93"/>
      <c r="C1299" s="93"/>
    </row>
    <row r="1300" spans="1:3" s="96" customFormat="1" x14ac:dyDescent="0.2">
      <c r="A1300" s="93"/>
      <c r="C1300" s="93"/>
    </row>
    <row r="1301" spans="1:3" s="96" customFormat="1" x14ac:dyDescent="0.2">
      <c r="A1301" s="93"/>
      <c r="C1301" s="93"/>
    </row>
    <row r="1302" spans="1:3" s="96" customFormat="1" x14ac:dyDescent="0.2">
      <c r="A1302" s="93"/>
      <c r="C1302" s="93"/>
    </row>
    <row r="1303" spans="1:3" s="96" customFormat="1" x14ac:dyDescent="0.2">
      <c r="A1303" s="93"/>
      <c r="C1303" s="93"/>
    </row>
    <row r="1304" spans="1:3" s="96" customFormat="1" x14ac:dyDescent="0.2">
      <c r="A1304" s="93"/>
      <c r="C1304" s="93"/>
    </row>
    <row r="1305" spans="1:3" s="96" customFormat="1" x14ac:dyDescent="0.2">
      <c r="A1305" s="93"/>
      <c r="C1305" s="93"/>
    </row>
    <row r="1306" spans="1:3" s="96" customFormat="1" x14ac:dyDescent="0.2">
      <c r="A1306" s="93"/>
      <c r="C1306" s="93"/>
    </row>
    <row r="1307" spans="1:3" s="96" customFormat="1" x14ac:dyDescent="0.2">
      <c r="A1307" s="93"/>
      <c r="C1307" s="93"/>
    </row>
    <row r="1308" spans="1:3" s="96" customFormat="1" x14ac:dyDescent="0.2">
      <c r="A1308" s="93"/>
      <c r="C1308" s="93"/>
    </row>
    <row r="1309" spans="1:3" s="96" customFormat="1" x14ac:dyDescent="0.2">
      <c r="A1309" s="93"/>
      <c r="C1309" s="93"/>
    </row>
    <row r="1310" spans="1:3" s="96" customFormat="1" x14ac:dyDescent="0.2">
      <c r="A1310" s="93"/>
      <c r="C1310" s="93"/>
    </row>
    <row r="1311" spans="1:3" s="96" customFormat="1" x14ac:dyDescent="0.2">
      <c r="A1311" s="93"/>
      <c r="C1311" s="93"/>
    </row>
    <row r="1312" spans="1:3" s="96" customFormat="1" x14ac:dyDescent="0.2">
      <c r="A1312" s="93"/>
      <c r="C1312" s="93"/>
    </row>
    <row r="1313" spans="1:3" s="96" customFormat="1" x14ac:dyDescent="0.2">
      <c r="A1313" s="93"/>
      <c r="C1313" s="93"/>
    </row>
    <row r="1314" spans="1:3" s="96" customFormat="1" x14ac:dyDescent="0.2">
      <c r="A1314" s="93"/>
      <c r="C1314" s="93"/>
    </row>
    <row r="1315" spans="1:3" s="96" customFormat="1" x14ac:dyDescent="0.2">
      <c r="A1315" s="93"/>
      <c r="C1315" s="93"/>
    </row>
    <row r="1316" spans="1:3" s="96" customFormat="1" x14ac:dyDescent="0.2">
      <c r="A1316" s="93"/>
      <c r="C1316" s="93"/>
    </row>
    <row r="1317" spans="1:3" s="96" customFormat="1" x14ac:dyDescent="0.2">
      <c r="A1317" s="93"/>
      <c r="C1317" s="93"/>
    </row>
    <row r="1318" spans="1:3" s="96" customFormat="1" x14ac:dyDescent="0.2">
      <c r="A1318" s="93"/>
      <c r="C1318" s="93"/>
    </row>
    <row r="1319" spans="1:3" s="96" customFormat="1" x14ac:dyDescent="0.2">
      <c r="A1319" s="93"/>
      <c r="C1319" s="93"/>
    </row>
    <row r="1320" spans="1:3" s="96" customFormat="1" x14ac:dyDescent="0.2">
      <c r="A1320" s="93"/>
      <c r="C1320" s="93"/>
    </row>
    <row r="1321" spans="1:3" s="96" customFormat="1" x14ac:dyDescent="0.2">
      <c r="A1321" s="93"/>
      <c r="C1321" s="93"/>
    </row>
    <row r="1322" spans="1:3" s="96" customFormat="1" x14ac:dyDescent="0.2">
      <c r="A1322" s="93"/>
      <c r="C1322" s="93"/>
    </row>
    <row r="1323" spans="1:3" s="96" customFormat="1" x14ac:dyDescent="0.2">
      <c r="A1323" s="93"/>
      <c r="C1323" s="93"/>
    </row>
    <row r="1324" spans="1:3" s="96" customFormat="1" x14ac:dyDescent="0.2">
      <c r="A1324" s="93"/>
      <c r="C1324" s="93"/>
    </row>
    <row r="1325" spans="1:3" s="96" customFormat="1" x14ac:dyDescent="0.2">
      <c r="A1325" s="93"/>
      <c r="C1325" s="93"/>
    </row>
    <row r="1326" spans="1:3" s="96" customFormat="1" x14ac:dyDescent="0.2">
      <c r="A1326" s="93"/>
      <c r="C1326" s="93"/>
    </row>
    <row r="1327" spans="1:3" s="96" customFormat="1" x14ac:dyDescent="0.2">
      <c r="A1327" s="93"/>
      <c r="C1327" s="93"/>
    </row>
    <row r="1328" spans="1:3" s="96" customFormat="1" x14ac:dyDescent="0.2">
      <c r="A1328" s="93"/>
      <c r="C1328" s="93"/>
    </row>
    <row r="1329" spans="1:3" s="96" customFormat="1" x14ac:dyDescent="0.2">
      <c r="A1329" s="93"/>
      <c r="C1329" s="93"/>
    </row>
    <row r="1330" spans="1:3" s="96" customFormat="1" x14ac:dyDescent="0.2">
      <c r="A1330" s="93"/>
      <c r="C1330" s="93"/>
    </row>
    <row r="1331" spans="1:3" s="96" customFormat="1" x14ac:dyDescent="0.2">
      <c r="A1331" s="93"/>
      <c r="C1331" s="93"/>
    </row>
    <row r="1332" spans="1:3" s="96" customFormat="1" x14ac:dyDescent="0.2">
      <c r="A1332" s="93"/>
      <c r="C1332" s="93"/>
    </row>
    <row r="1333" spans="1:3" s="96" customFormat="1" x14ac:dyDescent="0.2">
      <c r="A1333" s="93"/>
      <c r="C1333" s="93"/>
    </row>
    <row r="1334" spans="1:3" s="96" customFormat="1" x14ac:dyDescent="0.2">
      <c r="A1334" s="93"/>
      <c r="C1334" s="93"/>
    </row>
    <row r="1335" spans="1:3" s="96" customFormat="1" x14ac:dyDescent="0.2">
      <c r="A1335" s="93"/>
      <c r="C1335" s="93"/>
    </row>
    <row r="1336" spans="1:3" s="96" customFormat="1" x14ac:dyDescent="0.2">
      <c r="A1336" s="93"/>
      <c r="C1336" s="93"/>
    </row>
    <row r="1337" spans="1:3" s="96" customFormat="1" x14ac:dyDescent="0.2">
      <c r="A1337" s="93"/>
      <c r="C1337" s="93"/>
    </row>
    <row r="1338" spans="1:3" s="96" customFormat="1" x14ac:dyDescent="0.2">
      <c r="A1338" s="93"/>
      <c r="C1338" s="93"/>
    </row>
    <row r="1339" spans="1:3" s="96" customFormat="1" x14ac:dyDescent="0.2">
      <c r="A1339" s="93"/>
      <c r="C1339" s="93"/>
    </row>
    <row r="1340" spans="1:3" s="96" customFormat="1" x14ac:dyDescent="0.2">
      <c r="A1340" s="93"/>
      <c r="C1340" s="93"/>
    </row>
    <row r="1341" spans="1:3" s="96" customFormat="1" x14ac:dyDescent="0.2">
      <c r="A1341" s="93"/>
      <c r="C1341" s="93"/>
    </row>
    <row r="1342" spans="1:3" s="96" customFormat="1" x14ac:dyDescent="0.2">
      <c r="A1342" s="93"/>
      <c r="C1342" s="93"/>
    </row>
    <row r="1343" spans="1:3" s="96" customFormat="1" x14ac:dyDescent="0.2">
      <c r="A1343" s="93"/>
      <c r="C1343" s="93"/>
    </row>
    <row r="1344" spans="1:3" s="96" customFormat="1" x14ac:dyDescent="0.2">
      <c r="A1344" s="93"/>
      <c r="C1344" s="93"/>
    </row>
    <row r="1345" spans="1:3" s="96" customFormat="1" x14ac:dyDescent="0.2">
      <c r="A1345" s="93"/>
      <c r="C1345" s="93"/>
    </row>
    <row r="1346" spans="1:3" s="96" customFormat="1" x14ac:dyDescent="0.2">
      <c r="A1346" s="93"/>
      <c r="C1346" s="93"/>
    </row>
    <row r="1347" spans="1:3" s="96" customFormat="1" x14ac:dyDescent="0.2">
      <c r="A1347" s="93"/>
      <c r="C1347" s="93"/>
    </row>
    <row r="1348" spans="1:3" s="96" customFormat="1" x14ac:dyDescent="0.2">
      <c r="A1348" s="93"/>
      <c r="C1348" s="93"/>
    </row>
    <row r="1349" spans="1:3" s="96" customFormat="1" x14ac:dyDescent="0.2">
      <c r="A1349" s="93"/>
      <c r="C1349" s="93"/>
    </row>
    <row r="1350" spans="1:3" s="96" customFormat="1" x14ac:dyDescent="0.2">
      <c r="A1350" s="93"/>
      <c r="C1350" s="93"/>
    </row>
    <row r="1351" spans="1:3" s="96" customFormat="1" x14ac:dyDescent="0.2">
      <c r="A1351" s="93"/>
      <c r="C1351" s="93"/>
    </row>
    <row r="1352" spans="1:3" s="96" customFormat="1" x14ac:dyDescent="0.2">
      <c r="A1352" s="93"/>
      <c r="C1352" s="93"/>
    </row>
    <row r="1353" spans="1:3" s="96" customFormat="1" x14ac:dyDescent="0.2">
      <c r="A1353" s="93"/>
      <c r="C1353" s="93"/>
    </row>
    <row r="1354" spans="1:3" s="96" customFormat="1" x14ac:dyDescent="0.2">
      <c r="A1354" s="93"/>
      <c r="C1354" s="93"/>
    </row>
    <row r="1355" spans="1:3" s="96" customFormat="1" x14ac:dyDescent="0.2">
      <c r="A1355" s="93"/>
      <c r="C1355" s="93"/>
    </row>
    <row r="1356" spans="1:3" s="96" customFormat="1" x14ac:dyDescent="0.2">
      <c r="A1356" s="93"/>
      <c r="C1356" s="93"/>
    </row>
    <row r="1357" spans="1:3" s="96" customFormat="1" x14ac:dyDescent="0.2">
      <c r="A1357" s="93"/>
      <c r="C1357" s="93"/>
    </row>
    <row r="1358" spans="1:3" s="96" customFormat="1" x14ac:dyDescent="0.2">
      <c r="A1358" s="93"/>
      <c r="C1358" s="93"/>
    </row>
    <row r="1359" spans="1:3" s="96" customFormat="1" x14ac:dyDescent="0.2">
      <c r="A1359" s="93"/>
      <c r="C1359" s="93"/>
    </row>
    <row r="1360" spans="1:3" s="96" customFormat="1" x14ac:dyDescent="0.2">
      <c r="A1360" s="93"/>
      <c r="C1360" s="93"/>
    </row>
    <row r="1361" spans="1:3" s="96" customFormat="1" x14ac:dyDescent="0.2">
      <c r="A1361" s="93"/>
      <c r="C1361" s="93"/>
    </row>
    <row r="1362" spans="1:3" s="96" customFormat="1" x14ac:dyDescent="0.2">
      <c r="A1362" s="93"/>
      <c r="C1362" s="93"/>
    </row>
    <row r="1363" spans="1:3" s="96" customFormat="1" x14ac:dyDescent="0.2">
      <c r="A1363" s="93"/>
      <c r="C1363" s="93"/>
    </row>
    <row r="1364" spans="1:3" s="96" customFormat="1" x14ac:dyDescent="0.2">
      <c r="A1364" s="93"/>
      <c r="C1364" s="93"/>
    </row>
    <row r="1365" spans="1:3" s="96" customFormat="1" x14ac:dyDescent="0.2">
      <c r="A1365" s="93"/>
      <c r="C1365" s="93"/>
    </row>
    <row r="1366" spans="1:3" s="96" customFormat="1" x14ac:dyDescent="0.2">
      <c r="A1366" s="93"/>
      <c r="C1366" s="93"/>
    </row>
    <row r="1367" spans="1:3" s="96" customFormat="1" x14ac:dyDescent="0.2">
      <c r="A1367" s="93"/>
      <c r="C1367" s="93"/>
    </row>
    <row r="1368" spans="1:3" s="96" customFormat="1" x14ac:dyDescent="0.2">
      <c r="A1368" s="93"/>
      <c r="C1368" s="93"/>
    </row>
    <row r="1369" spans="1:3" s="96" customFormat="1" x14ac:dyDescent="0.2">
      <c r="A1369" s="93"/>
      <c r="C1369" s="93"/>
    </row>
    <row r="1370" spans="1:3" s="96" customFormat="1" x14ac:dyDescent="0.2">
      <c r="A1370" s="93"/>
      <c r="C1370" s="93"/>
    </row>
    <row r="1371" spans="1:3" s="96" customFormat="1" x14ac:dyDescent="0.2">
      <c r="A1371" s="93"/>
      <c r="C1371" s="93"/>
    </row>
    <row r="1372" spans="1:3" s="96" customFormat="1" x14ac:dyDescent="0.2">
      <c r="A1372" s="93"/>
      <c r="C1372" s="93"/>
    </row>
  </sheetData>
  <mergeCells count="6">
    <mergeCell ref="B281:I281"/>
    <mergeCell ref="E1:J1"/>
    <mergeCell ref="A3:J3"/>
    <mergeCell ref="G4:H4"/>
    <mergeCell ref="I4:J4"/>
    <mergeCell ref="B280:J280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 3</vt:lpstr>
      <vt:lpstr>2020-2021</vt:lpstr>
      <vt:lpstr>2021-2022</vt:lpstr>
      <vt:lpstr>2022-2023 исправленный</vt:lpstr>
      <vt:lpstr>2023-2024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Методист</cp:lastModifiedBy>
  <cp:lastPrinted>2023-03-17T09:47:37Z</cp:lastPrinted>
  <dcterms:created xsi:type="dcterms:W3CDTF">2022-12-14T16:46:29Z</dcterms:created>
  <dcterms:modified xsi:type="dcterms:W3CDTF">2024-06-04T11:50:52Z</dcterms:modified>
</cp:coreProperties>
</file>